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Corporate Administration\FOIA\FOIA Requests\2020 Requests\05. May (E)\20-E-031 Agency and Bank Doctors\"/>
    </mc:Choice>
  </mc:AlternateContent>
  <bookViews>
    <workbookView xWindow="0" yWindow="0" windowWidth="23040" windowHeight="7755"/>
  </bookViews>
  <sheets>
    <sheet name="Summary" sheetId="2" r:id="rId1"/>
    <sheet name="Sheet8" sheetId="8" state="hidden" r:id="rId2"/>
    <sheet name="Sheet6" sheetId="6" state="hidden" r:id="rId3"/>
    <sheet name="Hierarchy" sheetId="7" state="hidden" r:id="rId4"/>
    <sheet name="Sheet1" sheetId="1" state="hidden" r:id="rId5"/>
  </sheets>
  <calcPr calcId="162913"/>
  <pivotCaches>
    <pivotCache cacheId="3" r:id="rId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8" i="2" l="1"/>
  <c r="F6" i="8" l="1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7" i="8"/>
  <c r="F148" i="8"/>
  <c r="F149" i="8"/>
  <c r="F150" i="8"/>
  <c r="F151" i="8"/>
  <c r="F152" i="8"/>
  <c r="F153" i="8"/>
  <c r="F154" i="8"/>
  <c r="F155" i="8"/>
  <c r="F156" i="8"/>
  <c r="F157" i="8"/>
  <c r="F158" i="8"/>
  <c r="F159" i="8"/>
  <c r="F160" i="8"/>
  <c r="F161" i="8"/>
  <c r="F162" i="8"/>
  <c r="F163" i="8"/>
  <c r="F164" i="8"/>
  <c r="F165" i="8"/>
  <c r="F166" i="8"/>
  <c r="F167" i="8"/>
  <c r="F168" i="8"/>
  <c r="F169" i="8"/>
  <c r="F170" i="8"/>
  <c r="F171" i="8"/>
  <c r="F172" i="8"/>
  <c r="F173" i="8"/>
  <c r="F174" i="8"/>
  <c r="F175" i="8"/>
  <c r="F176" i="8"/>
  <c r="F177" i="8"/>
  <c r="F178" i="8"/>
  <c r="F179" i="8"/>
  <c r="F180" i="8"/>
  <c r="F181" i="8"/>
  <c r="F182" i="8"/>
  <c r="F183" i="8"/>
  <c r="F184" i="8"/>
  <c r="F185" i="8"/>
  <c r="F186" i="8"/>
  <c r="F187" i="8"/>
  <c r="F188" i="8"/>
  <c r="F189" i="8"/>
  <c r="F190" i="8"/>
  <c r="F191" i="8"/>
  <c r="F192" i="8"/>
  <c r="F193" i="8"/>
  <c r="F194" i="8"/>
  <c r="F195" i="8"/>
  <c r="F196" i="8"/>
  <c r="F197" i="8"/>
  <c r="F198" i="8"/>
  <c r="F199" i="8"/>
  <c r="F200" i="8"/>
  <c r="F201" i="8"/>
  <c r="F202" i="8"/>
  <c r="F203" i="8"/>
  <c r="F204" i="8"/>
  <c r="F205" i="8"/>
  <c r="F206" i="8"/>
  <c r="F207" i="8"/>
  <c r="F208" i="8"/>
  <c r="F209" i="8"/>
  <c r="F210" i="8"/>
  <c r="F211" i="8"/>
  <c r="F212" i="8"/>
  <c r="F213" i="8"/>
  <c r="F214" i="8"/>
  <c r="F215" i="8"/>
  <c r="F216" i="8"/>
  <c r="F217" i="8"/>
  <c r="F218" i="8"/>
  <c r="F219" i="8"/>
  <c r="F220" i="8"/>
  <c r="F221" i="8"/>
  <c r="F222" i="8"/>
  <c r="F223" i="8"/>
  <c r="F224" i="8"/>
  <c r="F225" i="8"/>
  <c r="F226" i="8"/>
  <c r="F227" i="8"/>
  <c r="F228" i="8"/>
  <c r="F229" i="8"/>
  <c r="F230" i="8"/>
  <c r="F231" i="8"/>
  <c r="F232" i="8"/>
  <c r="F233" i="8"/>
  <c r="F234" i="8"/>
  <c r="F235" i="8"/>
  <c r="F236" i="8"/>
  <c r="F237" i="8"/>
  <c r="F238" i="8"/>
  <c r="F239" i="8"/>
  <c r="F240" i="8"/>
  <c r="F241" i="8"/>
  <c r="F5" i="8"/>
  <c r="I3" i="6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I170" i="6"/>
  <c r="I171" i="6"/>
  <c r="I172" i="6"/>
  <c r="I173" i="6"/>
  <c r="I174" i="6"/>
  <c r="I175" i="6"/>
  <c r="I176" i="6"/>
  <c r="I177" i="6"/>
  <c r="I178" i="6"/>
  <c r="I179" i="6"/>
  <c r="I180" i="6"/>
  <c r="I181" i="6"/>
  <c r="I182" i="6"/>
  <c r="I183" i="6"/>
  <c r="I184" i="6"/>
  <c r="I185" i="6"/>
  <c r="I186" i="6"/>
  <c r="I187" i="6"/>
  <c r="I188" i="6"/>
  <c r="I189" i="6"/>
  <c r="I190" i="6"/>
  <c r="I191" i="6"/>
  <c r="I192" i="6"/>
  <c r="I193" i="6"/>
  <c r="I194" i="6"/>
  <c r="I195" i="6"/>
  <c r="I196" i="6"/>
  <c r="I197" i="6"/>
  <c r="I198" i="6"/>
  <c r="I199" i="6"/>
  <c r="I200" i="6"/>
  <c r="I201" i="6"/>
  <c r="I202" i="6"/>
  <c r="I203" i="6"/>
  <c r="I204" i="6"/>
  <c r="I205" i="6"/>
  <c r="I206" i="6"/>
  <c r="I207" i="6"/>
  <c r="I208" i="6"/>
  <c r="I209" i="6"/>
  <c r="I210" i="6"/>
  <c r="I211" i="6"/>
  <c r="I212" i="6"/>
  <c r="I213" i="6"/>
  <c r="I214" i="6"/>
  <c r="I215" i="6"/>
  <c r="I216" i="6"/>
  <c r="I217" i="6"/>
  <c r="I218" i="6"/>
  <c r="I219" i="6"/>
  <c r="I220" i="6"/>
  <c r="I221" i="6"/>
  <c r="I222" i="6"/>
  <c r="I223" i="6"/>
  <c r="I224" i="6"/>
  <c r="I225" i="6"/>
  <c r="I226" i="6"/>
  <c r="I227" i="6"/>
  <c r="I228" i="6"/>
  <c r="I229" i="6"/>
  <c r="I230" i="6"/>
  <c r="I231" i="6"/>
  <c r="I232" i="6"/>
  <c r="I233" i="6"/>
  <c r="I234" i="6"/>
  <c r="I235" i="6"/>
  <c r="I236" i="6"/>
  <c r="I237" i="6"/>
  <c r="I238" i="6"/>
  <c r="I239" i="6"/>
  <c r="I240" i="6"/>
  <c r="I241" i="6"/>
  <c r="I242" i="6"/>
  <c r="I243" i="6"/>
  <c r="I244" i="6"/>
  <c r="I245" i="6"/>
  <c r="I246" i="6"/>
  <c r="I247" i="6"/>
  <c r="I248" i="6"/>
  <c r="I249" i="6"/>
  <c r="I250" i="6"/>
  <c r="I251" i="6"/>
  <c r="I252" i="6"/>
  <c r="I253" i="6"/>
  <c r="I254" i="6"/>
  <c r="I255" i="6"/>
  <c r="I256" i="6"/>
  <c r="I257" i="6"/>
  <c r="I258" i="6"/>
  <c r="I259" i="6"/>
  <c r="I260" i="6"/>
  <c r="I261" i="6"/>
  <c r="I262" i="6"/>
  <c r="I263" i="6"/>
  <c r="I264" i="6"/>
  <c r="I265" i="6"/>
  <c r="I266" i="6"/>
  <c r="I267" i="6"/>
  <c r="I268" i="6"/>
  <c r="I269" i="6"/>
  <c r="I270" i="6"/>
  <c r="I271" i="6"/>
  <c r="I272" i="6"/>
  <c r="I273" i="6"/>
  <c r="I274" i="6"/>
  <c r="I275" i="6"/>
  <c r="I276" i="6"/>
  <c r="I277" i="6"/>
  <c r="I278" i="6"/>
  <c r="I279" i="6"/>
  <c r="I280" i="6"/>
  <c r="I281" i="6"/>
  <c r="I282" i="6"/>
  <c r="I283" i="6"/>
  <c r="I284" i="6"/>
  <c r="I285" i="6"/>
  <c r="I286" i="6"/>
  <c r="I287" i="6"/>
  <c r="I288" i="6"/>
  <c r="I289" i="6"/>
  <c r="I290" i="6"/>
  <c r="I291" i="6"/>
  <c r="I292" i="6"/>
  <c r="I293" i="6"/>
  <c r="I294" i="6"/>
  <c r="I295" i="6"/>
  <c r="I296" i="6"/>
  <c r="I297" i="6"/>
  <c r="I298" i="6"/>
  <c r="I299" i="6"/>
  <c r="I300" i="6"/>
  <c r="I301" i="6"/>
  <c r="I302" i="6"/>
  <c r="I303" i="6"/>
  <c r="I304" i="6"/>
  <c r="I305" i="6"/>
  <c r="I306" i="6"/>
  <c r="I307" i="6"/>
  <c r="I308" i="6"/>
  <c r="I309" i="6"/>
  <c r="I310" i="6"/>
  <c r="I311" i="6"/>
  <c r="I312" i="6"/>
  <c r="I313" i="6"/>
  <c r="I314" i="6"/>
  <c r="I315" i="6"/>
  <c r="I316" i="6"/>
  <c r="I317" i="6"/>
  <c r="I318" i="6"/>
  <c r="I319" i="6"/>
  <c r="I320" i="6"/>
  <c r="I321" i="6"/>
  <c r="I322" i="6"/>
  <c r="I323" i="6"/>
  <c r="I324" i="6"/>
  <c r="I325" i="6"/>
  <c r="I326" i="6"/>
  <c r="I327" i="6"/>
  <c r="I328" i="6"/>
  <c r="I329" i="6"/>
  <c r="I330" i="6"/>
  <c r="I331" i="6"/>
  <c r="I332" i="6"/>
  <c r="I333" i="6"/>
  <c r="I334" i="6"/>
  <c r="I335" i="6"/>
  <c r="I336" i="6"/>
  <c r="I337" i="6"/>
  <c r="I338" i="6"/>
  <c r="I339" i="6"/>
  <c r="I340" i="6"/>
  <c r="I341" i="6"/>
  <c r="I342" i="6"/>
  <c r="I343" i="6"/>
  <c r="I344" i="6"/>
  <c r="I345" i="6"/>
  <c r="I346" i="6"/>
  <c r="I347" i="6"/>
  <c r="I348" i="6"/>
  <c r="I349" i="6"/>
  <c r="I350" i="6"/>
  <c r="I351" i="6"/>
  <c r="I352" i="6"/>
  <c r="I353" i="6"/>
  <c r="I354" i="6"/>
  <c r="I355" i="6"/>
  <c r="I356" i="6"/>
  <c r="I357" i="6"/>
  <c r="I358" i="6"/>
  <c r="I359" i="6"/>
  <c r="I360" i="6"/>
  <c r="I361" i="6"/>
  <c r="I362" i="6"/>
  <c r="I363" i="6"/>
  <c r="I364" i="6"/>
  <c r="I365" i="6"/>
  <c r="I366" i="6"/>
  <c r="I367" i="6"/>
  <c r="I368" i="6"/>
  <c r="I369" i="6"/>
  <c r="I370" i="6"/>
  <c r="I371" i="6"/>
  <c r="I372" i="6"/>
  <c r="I373" i="6"/>
  <c r="I374" i="6"/>
  <c r="I375" i="6"/>
  <c r="I376" i="6"/>
  <c r="I377" i="6"/>
  <c r="I378" i="6"/>
  <c r="I379" i="6"/>
  <c r="I380" i="6"/>
  <c r="I381" i="6"/>
  <c r="I382" i="6"/>
  <c r="I383" i="6"/>
  <c r="I384" i="6"/>
  <c r="I385" i="6"/>
  <c r="I386" i="6"/>
  <c r="I387" i="6"/>
  <c r="I388" i="6"/>
  <c r="I389" i="6"/>
  <c r="I390" i="6"/>
  <c r="I391" i="6"/>
  <c r="I392" i="6"/>
  <c r="I393" i="6"/>
  <c r="I394" i="6"/>
  <c r="I395" i="6"/>
  <c r="I396" i="6"/>
  <c r="I397" i="6"/>
  <c r="I398" i="6"/>
  <c r="I399" i="6"/>
  <c r="I400" i="6"/>
  <c r="I401" i="6"/>
  <c r="I402" i="6"/>
  <c r="I403" i="6"/>
  <c r="I404" i="6"/>
  <c r="I405" i="6"/>
  <c r="I406" i="6"/>
  <c r="I407" i="6"/>
  <c r="I408" i="6"/>
  <c r="I409" i="6"/>
  <c r="I410" i="6"/>
  <c r="I411" i="6"/>
  <c r="I412" i="6"/>
  <c r="I413" i="6"/>
  <c r="I414" i="6"/>
  <c r="I415" i="6"/>
  <c r="I416" i="6"/>
  <c r="I417" i="6"/>
  <c r="I418" i="6"/>
  <c r="I419" i="6"/>
  <c r="I420" i="6"/>
  <c r="I421" i="6"/>
  <c r="I422" i="6"/>
  <c r="I423" i="6"/>
  <c r="I424" i="6"/>
  <c r="I425" i="6"/>
  <c r="I426" i="6"/>
  <c r="I427" i="6"/>
  <c r="I428" i="6"/>
  <c r="I429" i="6"/>
  <c r="I430" i="6"/>
  <c r="I431" i="6"/>
  <c r="I432" i="6"/>
  <c r="I433" i="6"/>
  <c r="I434" i="6"/>
  <c r="I435" i="6"/>
  <c r="I436" i="6"/>
  <c r="I437" i="6"/>
  <c r="I438" i="6"/>
  <c r="I439" i="6"/>
  <c r="I440" i="6"/>
  <c r="I441" i="6"/>
  <c r="I442" i="6"/>
  <c r="I443" i="6"/>
  <c r="I444" i="6"/>
  <c r="I445" i="6"/>
  <c r="I446" i="6"/>
  <c r="I447" i="6"/>
  <c r="I448" i="6"/>
  <c r="I449" i="6"/>
  <c r="I450" i="6"/>
  <c r="I451" i="6"/>
  <c r="I452" i="6"/>
  <c r="I453" i="6"/>
  <c r="I454" i="6"/>
  <c r="I455" i="6"/>
  <c r="I456" i="6"/>
  <c r="I457" i="6"/>
  <c r="I458" i="6"/>
  <c r="I459" i="6"/>
  <c r="I460" i="6"/>
  <c r="I461" i="6"/>
  <c r="I462" i="6"/>
  <c r="I463" i="6"/>
  <c r="I464" i="6"/>
  <c r="I465" i="6"/>
  <c r="I466" i="6"/>
  <c r="I467" i="6"/>
  <c r="I468" i="6"/>
  <c r="I469" i="6"/>
  <c r="I470" i="6"/>
  <c r="I471" i="6"/>
  <c r="I472" i="6"/>
  <c r="I473" i="6"/>
  <c r="I474" i="6"/>
  <c r="I475" i="6"/>
  <c r="I476" i="6"/>
  <c r="I477" i="6"/>
  <c r="I478" i="6"/>
  <c r="I479" i="6"/>
  <c r="I480" i="6"/>
  <c r="I481" i="6"/>
  <c r="I482" i="6"/>
  <c r="I483" i="6"/>
  <c r="I484" i="6"/>
  <c r="I485" i="6"/>
  <c r="I486" i="6"/>
  <c r="I487" i="6"/>
  <c r="I488" i="6"/>
  <c r="I489" i="6"/>
  <c r="I490" i="6"/>
  <c r="I491" i="6"/>
  <c r="I492" i="6"/>
  <c r="I493" i="6"/>
  <c r="I494" i="6"/>
  <c r="I495" i="6"/>
  <c r="I496" i="6"/>
  <c r="I497" i="6"/>
  <c r="I498" i="6"/>
  <c r="I499" i="6"/>
  <c r="I500" i="6"/>
  <c r="I501" i="6"/>
  <c r="I502" i="6"/>
  <c r="I503" i="6"/>
  <c r="I504" i="6"/>
  <c r="I505" i="6"/>
  <c r="I506" i="6"/>
  <c r="I507" i="6"/>
  <c r="I508" i="6"/>
  <c r="I509" i="6"/>
  <c r="I510" i="6"/>
  <c r="I511" i="6"/>
  <c r="I512" i="6"/>
  <c r="I513" i="6"/>
  <c r="I514" i="6"/>
  <c r="I515" i="6"/>
  <c r="I516" i="6"/>
  <c r="I517" i="6"/>
  <c r="I518" i="6"/>
  <c r="I519" i="6"/>
  <c r="I520" i="6"/>
  <c r="I521" i="6"/>
  <c r="I522" i="6"/>
  <c r="I523" i="6"/>
  <c r="I524" i="6"/>
  <c r="I525" i="6"/>
  <c r="I526" i="6"/>
  <c r="I527" i="6"/>
  <c r="I528" i="6"/>
  <c r="I529" i="6"/>
  <c r="I530" i="6"/>
  <c r="I531" i="6"/>
  <c r="I532" i="6"/>
  <c r="I533" i="6"/>
  <c r="I534" i="6"/>
  <c r="I535" i="6"/>
  <c r="I536" i="6"/>
  <c r="I537" i="6"/>
  <c r="I538" i="6"/>
  <c r="I539" i="6"/>
  <c r="I540" i="6"/>
  <c r="I541" i="6"/>
  <c r="I542" i="6"/>
  <c r="I543" i="6"/>
  <c r="I544" i="6"/>
  <c r="I545" i="6"/>
  <c r="I546" i="6"/>
  <c r="I547" i="6"/>
  <c r="I548" i="6"/>
  <c r="I549" i="6"/>
  <c r="I550" i="6"/>
  <c r="I551" i="6"/>
  <c r="I552" i="6"/>
  <c r="I553" i="6"/>
  <c r="I554" i="6"/>
  <c r="I555" i="6"/>
  <c r="I556" i="6"/>
  <c r="I557" i="6"/>
  <c r="I558" i="6"/>
  <c r="I559" i="6"/>
  <c r="I560" i="6"/>
  <c r="I561" i="6"/>
  <c r="I562" i="6"/>
  <c r="I563" i="6"/>
  <c r="I564" i="6"/>
  <c r="I565" i="6"/>
  <c r="I566" i="6"/>
  <c r="I567" i="6"/>
  <c r="I568" i="6"/>
  <c r="I569" i="6"/>
  <c r="I570" i="6"/>
  <c r="I571" i="6"/>
  <c r="I572" i="6"/>
  <c r="I573" i="6"/>
  <c r="I574" i="6"/>
  <c r="I575" i="6"/>
  <c r="I576" i="6"/>
  <c r="I577" i="6"/>
  <c r="I578" i="6"/>
  <c r="I579" i="6"/>
  <c r="I580" i="6"/>
  <c r="I581" i="6"/>
  <c r="I582" i="6"/>
  <c r="I583" i="6"/>
  <c r="I584" i="6"/>
  <c r="I585" i="6"/>
  <c r="I586" i="6"/>
  <c r="I587" i="6"/>
  <c r="I588" i="6"/>
  <c r="I589" i="6"/>
  <c r="I590" i="6"/>
  <c r="I591" i="6"/>
  <c r="I592" i="6"/>
  <c r="I593" i="6"/>
  <c r="I594" i="6"/>
  <c r="I595" i="6"/>
  <c r="I596" i="6"/>
  <c r="I597" i="6"/>
  <c r="I598" i="6"/>
  <c r="I599" i="6"/>
  <c r="I600" i="6"/>
  <c r="I601" i="6"/>
  <c r="I602" i="6"/>
  <c r="I603" i="6"/>
  <c r="I604" i="6"/>
  <c r="I605" i="6"/>
  <c r="I606" i="6"/>
  <c r="I607" i="6"/>
  <c r="I608" i="6"/>
  <c r="I609" i="6"/>
  <c r="I610" i="6"/>
  <c r="I611" i="6"/>
  <c r="I612" i="6"/>
  <c r="I613" i="6"/>
  <c r="I614" i="6"/>
  <c r="I615" i="6"/>
  <c r="I616" i="6"/>
  <c r="I617" i="6"/>
  <c r="I618" i="6"/>
  <c r="I619" i="6"/>
  <c r="I620" i="6"/>
  <c r="I621" i="6"/>
  <c r="I622" i="6"/>
  <c r="I623" i="6"/>
  <c r="I624" i="6"/>
  <c r="I625" i="6"/>
  <c r="I626" i="6"/>
  <c r="I627" i="6"/>
  <c r="I628" i="6"/>
  <c r="I629" i="6"/>
  <c r="I630" i="6"/>
  <c r="I631" i="6"/>
  <c r="I632" i="6"/>
  <c r="I633" i="6"/>
  <c r="I634" i="6"/>
  <c r="I635" i="6"/>
  <c r="I636" i="6"/>
  <c r="I637" i="6"/>
  <c r="I638" i="6"/>
  <c r="I639" i="6"/>
  <c r="I640" i="6"/>
  <c r="I641" i="6"/>
  <c r="I642" i="6"/>
  <c r="I643" i="6"/>
  <c r="I644" i="6"/>
  <c r="I645" i="6"/>
  <c r="I646" i="6"/>
  <c r="I647" i="6"/>
  <c r="I648" i="6"/>
  <c r="I649" i="6"/>
  <c r="I650" i="6"/>
  <c r="I651" i="6"/>
  <c r="I652" i="6"/>
  <c r="I653" i="6"/>
  <c r="I654" i="6"/>
  <c r="I655" i="6"/>
  <c r="I656" i="6"/>
  <c r="I657" i="6"/>
  <c r="I658" i="6"/>
  <c r="I659" i="6"/>
  <c r="I660" i="6"/>
  <c r="I661" i="6"/>
  <c r="I662" i="6"/>
  <c r="I663" i="6"/>
  <c r="I664" i="6"/>
  <c r="I665" i="6"/>
  <c r="I666" i="6"/>
  <c r="I667" i="6"/>
  <c r="I668" i="6"/>
  <c r="I669" i="6"/>
  <c r="I670" i="6"/>
  <c r="I671" i="6"/>
  <c r="I672" i="6"/>
  <c r="I673" i="6"/>
  <c r="I674" i="6"/>
  <c r="I675" i="6"/>
  <c r="I676" i="6"/>
  <c r="I677" i="6"/>
  <c r="I678" i="6"/>
  <c r="I679" i="6"/>
  <c r="I680" i="6"/>
  <c r="I681" i="6"/>
  <c r="I682" i="6"/>
  <c r="I683" i="6"/>
  <c r="I684" i="6"/>
  <c r="I685" i="6"/>
  <c r="I686" i="6"/>
  <c r="I687" i="6"/>
  <c r="I688" i="6"/>
  <c r="I689" i="6"/>
  <c r="I690" i="6"/>
  <c r="I691" i="6"/>
  <c r="I692" i="6"/>
  <c r="I693" i="6"/>
  <c r="I694" i="6"/>
  <c r="I695" i="6"/>
  <c r="I696" i="6"/>
  <c r="I697" i="6"/>
  <c r="I698" i="6"/>
  <c r="I699" i="6"/>
  <c r="I700" i="6"/>
  <c r="I701" i="6"/>
  <c r="I702" i="6"/>
  <c r="I703" i="6"/>
  <c r="I704" i="6"/>
  <c r="I705" i="6"/>
  <c r="I706" i="6"/>
  <c r="I707" i="6"/>
  <c r="I708" i="6"/>
  <c r="I709" i="6"/>
  <c r="I710" i="6"/>
  <c r="I711" i="6"/>
  <c r="I712" i="6"/>
  <c r="I713" i="6"/>
  <c r="I714" i="6"/>
  <c r="I715" i="6"/>
  <c r="I716" i="6"/>
  <c r="I717" i="6"/>
  <c r="I718" i="6"/>
  <c r="I719" i="6"/>
  <c r="I720" i="6"/>
  <c r="I721" i="6"/>
  <c r="I722" i="6"/>
  <c r="I723" i="6"/>
  <c r="I724" i="6"/>
  <c r="I725" i="6"/>
  <c r="I726" i="6"/>
  <c r="I727" i="6"/>
  <c r="I728" i="6"/>
  <c r="I729" i="6"/>
  <c r="I730" i="6"/>
  <c r="I731" i="6"/>
  <c r="I732" i="6"/>
  <c r="I733" i="6"/>
  <c r="I734" i="6"/>
  <c r="I735" i="6"/>
  <c r="I736" i="6"/>
  <c r="I737" i="6"/>
  <c r="I738" i="6"/>
  <c r="I739" i="6"/>
  <c r="I740" i="6"/>
  <c r="I741" i="6"/>
  <c r="I742" i="6"/>
  <c r="I743" i="6"/>
  <c r="I744" i="6"/>
  <c r="I745" i="6"/>
  <c r="I746" i="6"/>
  <c r="I747" i="6"/>
  <c r="I748" i="6"/>
  <c r="I749" i="6"/>
  <c r="I750" i="6"/>
  <c r="I751" i="6"/>
  <c r="I752" i="6"/>
  <c r="I753" i="6"/>
  <c r="I754" i="6"/>
  <c r="I755" i="6"/>
  <c r="I756" i="6"/>
  <c r="I757" i="6"/>
  <c r="I758" i="6"/>
  <c r="I759" i="6"/>
  <c r="I760" i="6"/>
  <c r="I761" i="6"/>
  <c r="I762" i="6"/>
  <c r="I763" i="6"/>
  <c r="I764" i="6"/>
  <c r="I765" i="6"/>
  <c r="I766" i="6"/>
  <c r="I767" i="6"/>
  <c r="I768" i="6"/>
  <c r="I769" i="6"/>
  <c r="I770" i="6"/>
  <c r="I771" i="6"/>
  <c r="I772" i="6"/>
  <c r="I773" i="6"/>
  <c r="I774" i="6"/>
  <c r="I775" i="6"/>
  <c r="I776" i="6"/>
  <c r="I777" i="6"/>
  <c r="I778" i="6"/>
  <c r="I779" i="6"/>
  <c r="I780" i="6"/>
  <c r="I781" i="6"/>
  <c r="I782" i="6"/>
  <c r="I783" i="6"/>
  <c r="I784" i="6"/>
  <c r="I785" i="6"/>
  <c r="I786" i="6"/>
  <c r="I787" i="6"/>
  <c r="I788" i="6"/>
  <c r="I789" i="6"/>
  <c r="I790" i="6"/>
  <c r="I791" i="6"/>
  <c r="I792" i="6"/>
  <c r="I793" i="6"/>
  <c r="I794" i="6"/>
  <c r="I795" i="6"/>
  <c r="I796" i="6"/>
  <c r="I797" i="6"/>
  <c r="I798" i="6"/>
  <c r="I799" i="6"/>
  <c r="I800" i="6"/>
  <c r="I801" i="6"/>
  <c r="I802" i="6"/>
  <c r="I803" i="6"/>
  <c r="I804" i="6"/>
  <c r="I805" i="6"/>
  <c r="I806" i="6"/>
  <c r="I807" i="6"/>
  <c r="I808" i="6"/>
  <c r="I809" i="6"/>
  <c r="I810" i="6"/>
  <c r="I811" i="6"/>
  <c r="I812" i="6"/>
  <c r="I813" i="6"/>
  <c r="I814" i="6"/>
  <c r="I815" i="6"/>
  <c r="I816" i="6"/>
  <c r="I817" i="6"/>
  <c r="I818" i="6"/>
  <c r="I819" i="6"/>
  <c r="I820" i="6"/>
  <c r="I821" i="6"/>
  <c r="I822" i="6"/>
  <c r="I823" i="6"/>
  <c r="I824" i="6"/>
  <c r="I825" i="6"/>
  <c r="I826" i="6"/>
  <c r="I827" i="6"/>
  <c r="I828" i="6"/>
  <c r="I829" i="6"/>
  <c r="I830" i="6"/>
  <c r="I831" i="6"/>
  <c r="I832" i="6"/>
  <c r="I833" i="6"/>
  <c r="I834" i="6"/>
  <c r="I835" i="6"/>
  <c r="I836" i="6"/>
  <c r="I837" i="6"/>
  <c r="I838" i="6"/>
  <c r="I839" i="6"/>
  <c r="I840" i="6"/>
  <c r="I841" i="6"/>
  <c r="I842" i="6"/>
  <c r="I843" i="6"/>
  <c r="I844" i="6"/>
  <c r="I845" i="6"/>
  <c r="I846" i="6"/>
  <c r="I847" i="6"/>
  <c r="I848" i="6"/>
  <c r="I849" i="6"/>
  <c r="I850" i="6"/>
  <c r="I851" i="6"/>
  <c r="I852" i="6"/>
  <c r="I853" i="6"/>
  <c r="I854" i="6"/>
  <c r="I855" i="6"/>
  <c r="I856" i="6"/>
  <c r="I857" i="6"/>
  <c r="I858" i="6"/>
  <c r="I859" i="6"/>
  <c r="I860" i="6"/>
  <c r="I861" i="6"/>
  <c r="I862" i="6"/>
  <c r="I863" i="6"/>
  <c r="I864" i="6"/>
  <c r="I865" i="6"/>
  <c r="I866" i="6"/>
  <c r="I867" i="6"/>
  <c r="I868" i="6"/>
  <c r="I869" i="6"/>
  <c r="I870" i="6"/>
  <c r="I871" i="6"/>
  <c r="I872" i="6"/>
  <c r="I873" i="6"/>
  <c r="I874" i="6"/>
  <c r="I875" i="6"/>
  <c r="I876" i="6"/>
  <c r="I877" i="6"/>
  <c r="I878" i="6"/>
  <c r="I879" i="6"/>
  <c r="I880" i="6"/>
  <c r="I881" i="6"/>
  <c r="I882" i="6"/>
  <c r="I883" i="6"/>
  <c r="I884" i="6"/>
  <c r="I885" i="6"/>
  <c r="I886" i="6"/>
  <c r="I887" i="6"/>
  <c r="I888" i="6"/>
  <c r="I889" i="6"/>
  <c r="I890" i="6"/>
  <c r="I891" i="6"/>
  <c r="I892" i="6"/>
  <c r="I893" i="6"/>
  <c r="I894" i="6"/>
  <c r="I895" i="6"/>
  <c r="I896" i="6"/>
  <c r="I897" i="6"/>
  <c r="I898" i="6"/>
  <c r="I899" i="6"/>
  <c r="I900" i="6"/>
  <c r="I901" i="6"/>
  <c r="I902" i="6"/>
  <c r="I903" i="6"/>
  <c r="I904" i="6"/>
  <c r="I905" i="6"/>
  <c r="I906" i="6"/>
  <c r="I907" i="6"/>
  <c r="I908" i="6"/>
  <c r="I909" i="6"/>
  <c r="I910" i="6"/>
  <c r="I911" i="6"/>
  <c r="I912" i="6"/>
  <c r="I913" i="6"/>
  <c r="I914" i="6"/>
  <c r="I915" i="6"/>
  <c r="I916" i="6"/>
  <c r="I917" i="6"/>
  <c r="I918" i="6"/>
  <c r="I919" i="6"/>
  <c r="I920" i="6"/>
  <c r="I921" i="6"/>
  <c r="I922" i="6"/>
  <c r="I923" i="6"/>
  <c r="I924" i="6"/>
  <c r="I925" i="6"/>
  <c r="I926" i="6"/>
  <c r="I927" i="6"/>
  <c r="I928" i="6"/>
  <c r="I929" i="6"/>
  <c r="I930" i="6"/>
  <c r="I931" i="6"/>
  <c r="I932" i="6"/>
  <c r="I933" i="6"/>
  <c r="I934" i="6"/>
  <c r="I935" i="6"/>
  <c r="I936" i="6"/>
  <c r="I937" i="6"/>
  <c r="I938" i="6"/>
  <c r="I939" i="6"/>
  <c r="I940" i="6"/>
  <c r="I941" i="6"/>
  <c r="I942" i="6"/>
  <c r="I943" i="6"/>
  <c r="I944" i="6"/>
  <c r="I945" i="6"/>
  <c r="I946" i="6"/>
  <c r="I947" i="6"/>
  <c r="I948" i="6"/>
  <c r="I949" i="6"/>
  <c r="I950" i="6"/>
  <c r="I951" i="6"/>
  <c r="I952" i="6"/>
  <c r="I953" i="6"/>
  <c r="I954" i="6"/>
  <c r="I955" i="6"/>
  <c r="I956" i="6"/>
  <c r="I957" i="6"/>
  <c r="I958" i="6"/>
  <c r="I959" i="6"/>
  <c r="I960" i="6"/>
  <c r="I961" i="6"/>
  <c r="I962" i="6"/>
  <c r="I963" i="6"/>
  <c r="I964" i="6"/>
  <c r="I965" i="6"/>
  <c r="I966" i="6"/>
  <c r="I967" i="6"/>
  <c r="I968" i="6"/>
  <c r="I969" i="6"/>
  <c r="I970" i="6"/>
  <c r="I971" i="6"/>
  <c r="I972" i="6"/>
  <c r="I973" i="6"/>
  <c r="I974" i="6"/>
  <c r="I975" i="6"/>
  <c r="I976" i="6"/>
  <c r="I977" i="6"/>
  <c r="I978" i="6"/>
  <c r="I979" i="6"/>
  <c r="I980" i="6"/>
  <c r="I981" i="6"/>
  <c r="I982" i="6"/>
  <c r="I983" i="6"/>
  <c r="I984" i="6"/>
  <c r="I985" i="6"/>
  <c r="I986" i="6"/>
  <c r="I987" i="6"/>
  <c r="I988" i="6"/>
  <c r="I989" i="6"/>
  <c r="I990" i="6"/>
  <c r="I991" i="6"/>
  <c r="I992" i="6"/>
  <c r="I993" i="6"/>
  <c r="I994" i="6"/>
  <c r="I995" i="6"/>
  <c r="I996" i="6"/>
  <c r="I997" i="6"/>
  <c r="I998" i="6"/>
  <c r="I999" i="6"/>
  <c r="I1000" i="6"/>
  <c r="I1001" i="6"/>
  <c r="I1002" i="6"/>
  <c r="I1003" i="6"/>
  <c r="I1004" i="6"/>
  <c r="I1005" i="6"/>
  <c r="I1006" i="6"/>
  <c r="I1007" i="6"/>
  <c r="I1008" i="6"/>
  <c r="I1009" i="6"/>
  <c r="I1010" i="6"/>
  <c r="I1011" i="6"/>
  <c r="I1012" i="6"/>
  <c r="I1013" i="6"/>
  <c r="I1014" i="6"/>
  <c r="I1015" i="6"/>
  <c r="I1016" i="6"/>
  <c r="I1017" i="6"/>
  <c r="I1018" i="6"/>
  <c r="I1019" i="6"/>
  <c r="I1020" i="6"/>
  <c r="I1021" i="6"/>
  <c r="I1022" i="6"/>
  <c r="I1023" i="6"/>
  <c r="I1024" i="6"/>
  <c r="I1025" i="6"/>
  <c r="I1026" i="6"/>
  <c r="I1027" i="6"/>
  <c r="I1028" i="6"/>
  <c r="I1029" i="6"/>
  <c r="I1030" i="6"/>
  <c r="I1031" i="6"/>
  <c r="I1032" i="6"/>
  <c r="I1033" i="6"/>
  <c r="I1034" i="6"/>
  <c r="I1035" i="6"/>
  <c r="I1036" i="6"/>
  <c r="I1037" i="6"/>
  <c r="I1038" i="6"/>
  <c r="I1039" i="6"/>
  <c r="I1040" i="6"/>
  <c r="I1041" i="6"/>
  <c r="I1042" i="6"/>
  <c r="I1043" i="6"/>
  <c r="I1044" i="6"/>
  <c r="I1045" i="6"/>
  <c r="I1046" i="6"/>
  <c r="I1047" i="6"/>
  <c r="I1048" i="6"/>
  <c r="I1049" i="6"/>
  <c r="I1050" i="6"/>
  <c r="I1051" i="6"/>
  <c r="I1052" i="6"/>
  <c r="I1053" i="6"/>
  <c r="I1054" i="6"/>
  <c r="I1055" i="6"/>
  <c r="I1056" i="6"/>
  <c r="I1057" i="6"/>
  <c r="I1058" i="6"/>
  <c r="I1059" i="6"/>
  <c r="I1060" i="6"/>
  <c r="I1061" i="6"/>
  <c r="I1062" i="6"/>
  <c r="I1063" i="6"/>
  <c r="I1064" i="6"/>
  <c r="I1065" i="6"/>
  <c r="I1066" i="6"/>
  <c r="I1067" i="6"/>
  <c r="I1068" i="6"/>
  <c r="I1069" i="6"/>
  <c r="I1070" i="6"/>
  <c r="I1071" i="6"/>
  <c r="I1072" i="6"/>
  <c r="I1073" i="6"/>
  <c r="I1074" i="6"/>
  <c r="I1075" i="6"/>
  <c r="I1076" i="6"/>
  <c r="I1077" i="6"/>
  <c r="I1078" i="6"/>
  <c r="I1079" i="6"/>
  <c r="I1080" i="6"/>
  <c r="I1081" i="6"/>
  <c r="I1082" i="6"/>
  <c r="I1083" i="6"/>
  <c r="I1084" i="6"/>
  <c r="I1085" i="6"/>
  <c r="I1086" i="6"/>
  <c r="I1087" i="6"/>
  <c r="I1088" i="6"/>
  <c r="I1089" i="6"/>
  <c r="I1090" i="6"/>
  <c r="I1091" i="6"/>
  <c r="I1092" i="6"/>
  <c r="I1093" i="6"/>
  <c r="I1094" i="6"/>
  <c r="I1095" i="6"/>
  <c r="I1096" i="6"/>
  <c r="I1097" i="6"/>
  <c r="I1098" i="6"/>
  <c r="I1099" i="6"/>
  <c r="I1100" i="6"/>
  <c r="I1101" i="6"/>
  <c r="I1102" i="6"/>
  <c r="I1103" i="6"/>
  <c r="I1104" i="6"/>
  <c r="I1105" i="6"/>
  <c r="I1106" i="6"/>
  <c r="I1107" i="6"/>
  <c r="I1108" i="6"/>
  <c r="I1109" i="6"/>
  <c r="I1110" i="6"/>
  <c r="I1111" i="6"/>
  <c r="I1112" i="6"/>
  <c r="I1113" i="6"/>
  <c r="I1114" i="6"/>
  <c r="I1115" i="6"/>
  <c r="I1116" i="6"/>
  <c r="I1117" i="6"/>
  <c r="I1118" i="6"/>
  <c r="I1119" i="6"/>
  <c r="I1120" i="6"/>
  <c r="I1121" i="6"/>
  <c r="I1122" i="6"/>
  <c r="I1123" i="6"/>
  <c r="I1124" i="6"/>
  <c r="I1125" i="6"/>
  <c r="I1126" i="6"/>
  <c r="I1127" i="6"/>
  <c r="I1128" i="6"/>
  <c r="I1129" i="6"/>
  <c r="I1130" i="6"/>
  <c r="I1131" i="6"/>
  <c r="I1132" i="6"/>
  <c r="I1133" i="6"/>
  <c r="I1134" i="6"/>
  <c r="I1135" i="6"/>
  <c r="I1136" i="6"/>
  <c r="I1137" i="6"/>
  <c r="I1138" i="6"/>
  <c r="I1139" i="6"/>
  <c r="I1140" i="6"/>
  <c r="I1141" i="6"/>
  <c r="I1142" i="6"/>
  <c r="I1143" i="6"/>
  <c r="I1144" i="6"/>
  <c r="I1145" i="6"/>
  <c r="I1146" i="6"/>
  <c r="I1147" i="6"/>
  <c r="I1148" i="6"/>
  <c r="I1149" i="6"/>
  <c r="I1150" i="6"/>
  <c r="I1151" i="6"/>
  <c r="I1152" i="6"/>
  <c r="I1153" i="6"/>
  <c r="I1154" i="6"/>
  <c r="I1155" i="6"/>
  <c r="I1156" i="6"/>
  <c r="I1157" i="6"/>
  <c r="I1158" i="6"/>
  <c r="I1159" i="6"/>
  <c r="I1160" i="6"/>
  <c r="I1161" i="6"/>
  <c r="I1162" i="6"/>
  <c r="I1163" i="6"/>
  <c r="I1164" i="6"/>
  <c r="I1165" i="6"/>
  <c r="I1166" i="6"/>
  <c r="I1167" i="6"/>
  <c r="I1168" i="6"/>
  <c r="I1169" i="6"/>
  <c r="I1170" i="6"/>
  <c r="I1171" i="6"/>
  <c r="I1172" i="6"/>
  <c r="I1173" i="6"/>
  <c r="I1174" i="6"/>
  <c r="I1175" i="6"/>
  <c r="I1176" i="6"/>
  <c r="I1177" i="6"/>
  <c r="I1178" i="6"/>
  <c r="I1179" i="6"/>
  <c r="I1180" i="6"/>
  <c r="I1181" i="6"/>
  <c r="I1182" i="6"/>
  <c r="I1183" i="6"/>
  <c r="I1184" i="6"/>
  <c r="I1185" i="6"/>
  <c r="I1186" i="6"/>
  <c r="I1187" i="6"/>
  <c r="I1188" i="6"/>
  <c r="I1189" i="6"/>
  <c r="I1190" i="6"/>
  <c r="I1191" i="6"/>
  <c r="I1192" i="6"/>
  <c r="I1193" i="6"/>
  <c r="I1194" i="6"/>
  <c r="I1195" i="6"/>
  <c r="I1196" i="6"/>
  <c r="I1197" i="6"/>
  <c r="I1198" i="6"/>
  <c r="I1199" i="6"/>
  <c r="I1200" i="6"/>
  <c r="I1201" i="6"/>
  <c r="I1202" i="6"/>
  <c r="I1203" i="6"/>
  <c r="I1204" i="6"/>
  <c r="I1205" i="6"/>
  <c r="I1206" i="6"/>
  <c r="I1207" i="6"/>
  <c r="I1208" i="6"/>
  <c r="I1209" i="6"/>
  <c r="I1210" i="6"/>
  <c r="I1211" i="6"/>
  <c r="I1212" i="6"/>
  <c r="I1213" i="6"/>
  <c r="I1214" i="6"/>
  <c r="I1215" i="6"/>
  <c r="I1216" i="6"/>
  <c r="I1217" i="6"/>
  <c r="I1218" i="6"/>
  <c r="I1219" i="6"/>
  <c r="I1220" i="6"/>
  <c r="I1221" i="6"/>
  <c r="I1222" i="6"/>
  <c r="I1223" i="6"/>
  <c r="I1224" i="6"/>
  <c r="I1225" i="6"/>
  <c r="I1226" i="6"/>
  <c r="I1227" i="6"/>
  <c r="I1228" i="6"/>
  <c r="I1229" i="6"/>
  <c r="I1230" i="6"/>
  <c r="I1231" i="6"/>
  <c r="I1232" i="6"/>
  <c r="I1233" i="6"/>
  <c r="I1234" i="6"/>
  <c r="I1235" i="6"/>
  <c r="I1236" i="6"/>
  <c r="I1237" i="6"/>
  <c r="I1238" i="6"/>
  <c r="I1239" i="6"/>
  <c r="I1240" i="6"/>
  <c r="I1241" i="6"/>
  <c r="I1242" i="6"/>
  <c r="I1243" i="6"/>
  <c r="I1244" i="6"/>
  <c r="I1245" i="6"/>
  <c r="I1246" i="6"/>
  <c r="I1247" i="6"/>
  <c r="I1248" i="6"/>
  <c r="I1249" i="6"/>
  <c r="I1250" i="6"/>
  <c r="I1251" i="6"/>
  <c r="I1252" i="6"/>
  <c r="I1253" i="6"/>
  <c r="I1254" i="6"/>
  <c r="I1255" i="6"/>
  <c r="I1256" i="6"/>
  <c r="I1257" i="6"/>
  <c r="I1258" i="6"/>
  <c r="I1259" i="6"/>
  <c r="I1260" i="6"/>
  <c r="I1261" i="6"/>
  <c r="I1262" i="6"/>
  <c r="I1263" i="6"/>
  <c r="I1264" i="6"/>
  <c r="I1265" i="6"/>
  <c r="I1266" i="6"/>
  <c r="I1267" i="6"/>
  <c r="I1268" i="6"/>
  <c r="I1269" i="6"/>
  <c r="I1270" i="6"/>
  <c r="I1271" i="6"/>
  <c r="I1272" i="6"/>
  <c r="I1273" i="6"/>
  <c r="I1274" i="6"/>
  <c r="I1275" i="6"/>
  <c r="I1276" i="6"/>
  <c r="I1277" i="6"/>
  <c r="I1278" i="6"/>
  <c r="I1279" i="6"/>
  <c r="I1280" i="6"/>
  <c r="I1281" i="6"/>
  <c r="I1282" i="6"/>
  <c r="I1283" i="6"/>
  <c r="I1284" i="6"/>
  <c r="I1285" i="6"/>
  <c r="I1286" i="6"/>
  <c r="I1287" i="6"/>
  <c r="I1288" i="6"/>
  <c r="I1289" i="6"/>
  <c r="I1290" i="6"/>
  <c r="I1291" i="6"/>
  <c r="I1292" i="6"/>
  <c r="I1293" i="6"/>
  <c r="I1294" i="6"/>
  <c r="I1295" i="6"/>
  <c r="I1296" i="6"/>
  <c r="I1297" i="6"/>
  <c r="I1298" i="6"/>
  <c r="I1299" i="6"/>
  <c r="I1300" i="6"/>
  <c r="I1301" i="6"/>
  <c r="I1302" i="6"/>
  <c r="I1303" i="6"/>
  <c r="I1304" i="6"/>
  <c r="I2" i="6"/>
  <c r="G3" i="6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285" i="6"/>
  <c r="G286" i="6"/>
  <c r="G287" i="6"/>
  <c r="G288" i="6"/>
  <c r="G289" i="6"/>
  <c r="G290" i="6"/>
  <c r="G291" i="6"/>
  <c r="G292" i="6"/>
  <c r="G293" i="6"/>
  <c r="G294" i="6"/>
  <c r="G295" i="6"/>
  <c r="G296" i="6"/>
  <c r="G297" i="6"/>
  <c r="G298" i="6"/>
  <c r="G299" i="6"/>
  <c r="G300" i="6"/>
  <c r="G301" i="6"/>
  <c r="G302" i="6"/>
  <c r="G303" i="6"/>
  <c r="G304" i="6"/>
  <c r="G305" i="6"/>
  <c r="G306" i="6"/>
  <c r="G307" i="6"/>
  <c r="G308" i="6"/>
  <c r="G309" i="6"/>
  <c r="G310" i="6"/>
  <c r="G311" i="6"/>
  <c r="G312" i="6"/>
  <c r="G313" i="6"/>
  <c r="G314" i="6"/>
  <c r="G315" i="6"/>
  <c r="G316" i="6"/>
  <c r="G317" i="6"/>
  <c r="G318" i="6"/>
  <c r="G319" i="6"/>
  <c r="G320" i="6"/>
  <c r="G321" i="6"/>
  <c r="G322" i="6"/>
  <c r="G323" i="6"/>
  <c r="G324" i="6"/>
  <c r="G325" i="6"/>
  <c r="G326" i="6"/>
  <c r="G327" i="6"/>
  <c r="G328" i="6"/>
  <c r="G329" i="6"/>
  <c r="G330" i="6"/>
  <c r="G331" i="6"/>
  <c r="G332" i="6"/>
  <c r="G333" i="6"/>
  <c r="G334" i="6"/>
  <c r="G335" i="6"/>
  <c r="G336" i="6"/>
  <c r="G337" i="6"/>
  <c r="G338" i="6"/>
  <c r="G339" i="6"/>
  <c r="G340" i="6"/>
  <c r="G341" i="6"/>
  <c r="G342" i="6"/>
  <c r="G343" i="6"/>
  <c r="G344" i="6"/>
  <c r="G345" i="6"/>
  <c r="G346" i="6"/>
  <c r="G347" i="6"/>
  <c r="G348" i="6"/>
  <c r="G349" i="6"/>
  <c r="G350" i="6"/>
  <c r="G351" i="6"/>
  <c r="G352" i="6"/>
  <c r="G353" i="6"/>
  <c r="G354" i="6"/>
  <c r="G355" i="6"/>
  <c r="G356" i="6"/>
  <c r="G357" i="6"/>
  <c r="G358" i="6"/>
  <c r="G359" i="6"/>
  <c r="G360" i="6"/>
  <c r="G361" i="6"/>
  <c r="G362" i="6"/>
  <c r="G363" i="6"/>
  <c r="G364" i="6"/>
  <c r="G365" i="6"/>
  <c r="G366" i="6"/>
  <c r="G367" i="6"/>
  <c r="G368" i="6"/>
  <c r="G369" i="6"/>
  <c r="G370" i="6"/>
  <c r="G371" i="6"/>
  <c r="G372" i="6"/>
  <c r="G373" i="6"/>
  <c r="G374" i="6"/>
  <c r="G375" i="6"/>
  <c r="G376" i="6"/>
  <c r="G377" i="6"/>
  <c r="G378" i="6"/>
  <c r="G379" i="6"/>
  <c r="G380" i="6"/>
  <c r="G381" i="6"/>
  <c r="G382" i="6"/>
  <c r="G383" i="6"/>
  <c r="G384" i="6"/>
  <c r="G385" i="6"/>
  <c r="G386" i="6"/>
  <c r="G387" i="6"/>
  <c r="G388" i="6"/>
  <c r="G389" i="6"/>
  <c r="G390" i="6"/>
  <c r="G391" i="6"/>
  <c r="G392" i="6"/>
  <c r="G393" i="6"/>
  <c r="G394" i="6"/>
  <c r="G395" i="6"/>
  <c r="G396" i="6"/>
  <c r="G397" i="6"/>
  <c r="G398" i="6"/>
  <c r="G399" i="6"/>
  <c r="G400" i="6"/>
  <c r="G401" i="6"/>
  <c r="G402" i="6"/>
  <c r="G403" i="6"/>
  <c r="G404" i="6"/>
  <c r="G405" i="6"/>
  <c r="G406" i="6"/>
  <c r="G407" i="6"/>
  <c r="G408" i="6"/>
  <c r="G409" i="6"/>
  <c r="G410" i="6"/>
  <c r="G411" i="6"/>
  <c r="G412" i="6"/>
  <c r="G413" i="6"/>
  <c r="G414" i="6"/>
  <c r="G415" i="6"/>
  <c r="G416" i="6"/>
  <c r="G417" i="6"/>
  <c r="G418" i="6"/>
  <c r="G419" i="6"/>
  <c r="G420" i="6"/>
  <c r="G421" i="6"/>
  <c r="G422" i="6"/>
  <c r="G423" i="6"/>
  <c r="G424" i="6"/>
  <c r="G425" i="6"/>
  <c r="G426" i="6"/>
  <c r="G427" i="6"/>
  <c r="G428" i="6"/>
  <c r="G429" i="6"/>
  <c r="G430" i="6"/>
  <c r="G431" i="6"/>
  <c r="G432" i="6"/>
  <c r="G433" i="6"/>
  <c r="G434" i="6"/>
  <c r="G435" i="6"/>
  <c r="G436" i="6"/>
  <c r="G437" i="6"/>
  <c r="G438" i="6"/>
  <c r="G439" i="6"/>
  <c r="G440" i="6"/>
  <c r="G441" i="6"/>
  <c r="G442" i="6"/>
  <c r="G443" i="6"/>
  <c r="G444" i="6"/>
  <c r="G445" i="6"/>
  <c r="G446" i="6"/>
  <c r="G447" i="6"/>
  <c r="G448" i="6"/>
  <c r="G449" i="6"/>
  <c r="G450" i="6"/>
  <c r="G451" i="6"/>
  <c r="G452" i="6"/>
  <c r="G453" i="6"/>
  <c r="G454" i="6"/>
  <c r="G455" i="6"/>
  <c r="G456" i="6"/>
  <c r="G457" i="6"/>
  <c r="G458" i="6"/>
  <c r="G459" i="6"/>
  <c r="G460" i="6"/>
  <c r="G461" i="6"/>
  <c r="G462" i="6"/>
  <c r="G463" i="6"/>
  <c r="G464" i="6"/>
  <c r="G465" i="6"/>
  <c r="G466" i="6"/>
  <c r="G467" i="6"/>
  <c r="G468" i="6"/>
  <c r="G469" i="6"/>
  <c r="G470" i="6"/>
  <c r="G471" i="6"/>
  <c r="G472" i="6"/>
  <c r="G473" i="6"/>
  <c r="G474" i="6"/>
  <c r="G475" i="6"/>
  <c r="G476" i="6"/>
  <c r="G477" i="6"/>
  <c r="G478" i="6"/>
  <c r="G479" i="6"/>
  <c r="G480" i="6"/>
  <c r="G481" i="6"/>
  <c r="G482" i="6"/>
  <c r="G483" i="6"/>
  <c r="G484" i="6"/>
  <c r="G485" i="6"/>
  <c r="G486" i="6"/>
  <c r="G487" i="6"/>
  <c r="G488" i="6"/>
  <c r="G489" i="6"/>
  <c r="G490" i="6"/>
  <c r="G491" i="6"/>
  <c r="G492" i="6"/>
  <c r="G493" i="6"/>
  <c r="G494" i="6"/>
  <c r="G495" i="6"/>
  <c r="G496" i="6"/>
  <c r="G497" i="6"/>
  <c r="G498" i="6"/>
  <c r="G499" i="6"/>
  <c r="G500" i="6"/>
  <c r="G501" i="6"/>
  <c r="G502" i="6"/>
  <c r="G503" i="6"/>
  <c r="G504" i="6"/>
  <c r="G505" i="6"/>
  <c r="G506" i="6"/>
  <c r="G507" i="6"/>
  <c r="G508" i="6"/>
  <c r="G509" i="6"/>
  <c r="G510" i="6"/>
  <c r="G511" i="6"/>
  <c r="G512" i="6"/>
  <c r="G513" i="6"/>
  <c r="G514" i="6"/>
  <c r="G515" i="6"/>
  <c r="G516" i="6"/>
  <c r="G517" i="6"/>
  <c r="G518" i="6"/>
  <c r="G519" i="6"/>
  <c r="G520" i="6"/>
  <c r="G521" i="6"/>
  <c r="G522" i="6"/>
  <c r="G523" i="6"/>
  <c r="G524" i="6"/>
  <c r="G525" i="6"/>
  <c r="G526" i="6"/>
  <c r="G527" i="6"/>
  <c r="G528" i="6"/>
  <c r="G529" i="6"/>
  <c r="G530" i="6"/>
  <c r="G531" i="6"/>
  <c r="G532" i="6"/>
  <c r="G533" i="6"/>
  <c r="G534" i="6"/>
  <c r="G535" i="6"/>
  <c r="G536" i="6"/>
  <c r="G537" i="6"/>
  <c r="G538" i="6"/>
  <c r="G539" i="6"/>
  <c r="G540" i="6"/>
  <c r="G541" i="6"/>
  <c r="G542" i="6"/>
  <c r="G543" i="6"/>
  <c r="G544" i="6"/>
  <c r="G545" i="6"/>
  <c r="G546" i="6"/>
  <c r="G547" i="6"/>
  <c r="G548" i="6"/>
  <c r="G549" i="6"/>
  <c r="G550" i="6"/>
  <c r="G551" i="6"/>
  <c r="G552" i="6"/>
  <c r="G553" i="6"/>
  <c r="G554" i="6"/>
  <c r="G555" i="6"/>
  <c r="G556" i="6"/>
  <c r="G557" i="6"/>
  <c r="G558" i="6"/>
  <c r="G559" i="6"/>
  <c r="G560" i="6"/>
  <c r="G561" i="6"/>
  <c r="G562" i="6"/>
  <c r="G563" i="6"/>
  <c r="G564" i="6"/>
  <c r="G565" i="6"/>
  <c r="G566" i="6"/>
  <c r="G567" i="6"/>
  <c r="G568" i="6"/>
  <c r="G569" i="6"/>
  <c r="G570" i="6"/>
  <c r="G571" i="6"/>
  <c r="G572" i="6"/>
  <c r="G573" i="6"/>
  <c r="G574" i="6"/>
  <c r="G575" i="6"/>
  <c r="G576" i="6"/>
  <c r="G577" i="6"/>
  <c r="G578" i="6"/>
  <c r="G579" i="6"/>
  <c r="G580" i="6"/>
  <c r="G581" i="6"/>
  <c r="G582" i="6"/>
  <c r="G583" i="6"/>
  <c r="G584" i="6"/>
  <c r="G585" i="6"/>
  <c r="G586" i="6"/>
  <c r="G587" i="6"/>
  <c r="G588" i="6"/>
  <c r="G589" i="6"/>
  <c r="G590" i="6"/>
  <c r="G591" i="6"/>
  <c r="G592" i="6"/>
  <c r="G593" i="6"/>
  <c r="G594" i="6"/>
  <c r="G595" i="6"/>
  <c r="G596" i="6"/>
  <c r="G597" i="6"/>
  <c r="G598" i="6"/>
  <c r="G599" i="6"/>
  <c r="G600" i="6"/>
  <c r="G601" i="6"/>
  <c r="G602" i="6"/>
  <c r="G603" i="6"/>
  <c r="G604" i="6"/>
  <c r="G605" i="6"/>
  <c r="G606" i="6"/>
  <c r="G607" i="6"/>
  <c r="G608" i="6"/>
  <c r="G609" i="6"/>
  <c r="G610" i="6"/>
  <c r="G611" i="6"/>
  <c r="G612" i="6"/>
  <c r="G613" i="6"/>
  <c r="G614" i="6"/>
  <c r="G615" i="6"/>
  <c r="G616" i="6"/>
  <c r="G617" i="6"/>
  <c r="G618" i="6"/>
  <c r="G619" i="6"/>
  <c r="G620" i="6"/>
  <c r="G621" i="6"/>
  <c r="G622" i="6"/>
  <c r="G623" i="6"/>
  <c r="G624" i="6"/>
  <c r="G625" i="6"/>
  <c r="G626" i="6"/>
  <c r="G627" i="6"/>
  <c r="G628" i="6"/>
  <c r="G629" i="6"/>
  <c r="G630" i="6"/>
  <c r="G631" i="6"/>
  <c r="G632" i="6"/>
  <c r="G633" i="6"/>
  <c r="G634" i="6"/>
  <c r="G635" i="6"/>
  <c r="G636" i="6"/>
  <c r="G637" i="6"/>
  <c r="G638" i="6"/>
  <c r="G639" i="6"/>
  <c r="G640" i="6"/>
  <c r="G641" i="6"/>
  <c r="G642" i="6"/>
  <c r="G643" i="6"/>
  <c r="G644" i="6"/>
  <c r="G645" i="6"/>
  <c r="G646" i="6"/>
  <c r="G647" i="6"/>
  <c r="G648" i="6"/>
  <c r="G649" i="6"/>
  <c r="G650" i="6"/>
  <c r="G651" i="6"/>
  <c r="G652" i="6"/>
  <c r="G653" i="6"/>
  <c r="G654" i="6"/>
  <c r="G655" i="6"/>
  <c r="G656" i="6"/>
  <c r="G657" i="6"/>
  <c r="G658" i="6"/>
  <c r="G659" i="6"/>
  <c r="G660" i="6"/>
  <c r="G661" i="6"/>
  <c r="G662" i="6"/>
  <c r="G663" i="6"/>
  <c r="G664" i="6"/>
  <c r="G665" i="6"/>
  <c r="G666" i="6"/>
  <c r="G667" i="6"/>
  <c r="G668" i="6"/>
  <c r="G669" i="6"/>
  <c r="G670" i="6"/>
  <c r="G671" i="6"/>
  <c r="G672" i="6"/>
  <c r="G673" i="6"/>
  <c r="G674" i="6"/>
  <c r="G675" i="6"/>
  <c r="G676" i="6"/>
  <c r="G677" i="6"/>
  <c r="G678" i="6"/>
  <c r="G679" i="6"/>
  <c r="G680" i="6"/>
  <c r="G681" i="6"/>
  <c r="G682" i="6"/>
  <c r="G683" i="6"/>
  <c r="G684" i="6"/>
  <c r="G685" i="6"/>
  <c r="G686" i="6"/>
  <c r="G687" i="6"/>
  <c r="G688" i="6"/>
  <c r="G689" i="6"/>
  <c r="G690" i="6"/>
  <c r="G691" i="6"/>
  <c r="G692" i="6"/>
  <c r="G693" i="6"/>
  <c r="G694" i="6"/>
  <c r="G695" i="6"/>
  <c r="G696" i="6"/>
  <c r="G697" i="6"/>
  <c r="G698" i="6"/>
  <c r="G699" i="6"/>
  <c r="G700" i="6"/>
  <c r="G701" i="6"/>
  <c r="G702" i="6"/>
  <c r="G703" i="6"/>
  <c r="G704" i="6"/>
  <c r="G705" i="6"/>
  <c r="G706" i="6"/>
  <c r="G707" i="6"/>
  <c r="G708" i="6"/>
  <c r="G709" i="6"/>
  <c r="G710" i="6"/>
  <c r="G711" i="6"/>
  <c r="G712" i="6"/>
  <c r="G713" i="6"/>
  <c r="G714" i="6"/>
  <c r="G715" i="6"/>
  <c r="G716" i="6"/>
  <c r="G717" i="6"/>
  <c r="G718" i="6"/>
  <c r="G719" i="6"/>
  <c r="G720" i="6"/>
  <c r="G721" i="6"/>
  <c r="G722" i="6"/>
  <c r="G723" i="6"/>
  <c r="G724" i="6"/>
  <c r="G725" i="6"/>
  <c r="G726" i="6"/>
  <c r="G727" i="6"/>
  <c r="G728" i="6"/>
  <c r="G729" i="6"/>
  <c r="G730" i="6"/>
  <c r="G731" i="6"/>
  <c r="G732" i="6"/>
  <c r="G733" i="6"/>
  <c r="G734" i="6"/>
  <c r="G735" i="6"/>
  <c r="G736" i="6"/>
  <c r="G737" i="6"/>
  <c r="G738" i="6"/>
  <c r="G739" i="6"/>
  <c r="G740" i="6"/>
  <c r="G741" i="6"/>
  <c r="G742" i="6"/>
  <c r="G743" i="6"/>
  <c r="G744" i="6"/>
  <c r="G745" i="6"/>
  <c r="G746" i="6"/>
  <c r="G747" i="6"/>
  <c r="G748" i="6"/>
  <c r="G749" i="6"/>
  <c r="G750" i="6"/>
  <c r="G751" i="6"/>
  <c r="G752" i="6"/>
  <c r="G753" i="6"/>
  <c r="G754" i="6"/>
  <c r="G755" i="6"/>
  <c r="G756" i="6"/>
  <c r="G757" i="6"/>
  <c r="G758" i="6"/>
  <c r="G759" i="6"/>
  <c r="G760" i="6"/>
  <c r="G761" i="6"/>
  <c r="G762" i="6"/>
  <c r="G763" i="6"/>
  <c r="G764" i="6"/>
  <c r="G765" i="6"/>
  <c r="G766" i="6"/>
  <c r="G767" i="6"/>
  <c r="G768" i="6"/>
  <c r="G769" i="6"/>
  <c r="G770" i="6"/>
  <c r="G771" i="6"/>
  <c r="G772" i="6"/>
  <c r="G773" i="6"/>
  <c r="G774" i="6"/>
  <c r="G775" i="6"/>
  <c r="G776" i="6"/>
  <c r="G777" i="6"/>
  <c r="G778" i="6"/>
  <c r="G779" i="6"/>
  <c r="G780" i="6"/>
  <c r="G781" i="6"/>
  <c r="G782" i="6"/>
  <c r="G783" i="6"/>
  <c r="G784" i="6"/>
  <c r="G785" i="6"/>
  <c r="G786" i="6"/>
  <c r="G787" i="6"/>
  <c r="G788" i="6"/>
  <c r="G789" i="6"/>
  <c r="G790" i="6"/>
  <c r="G791" i="6"/>
  <c r="G792" i="6"/>
  <c r="G793" i="6"/>
  <c r="G794" i="6"/>
  <c r="G795" i="6"/>
  <c r="G796" i="6"/>
  <c r="G797" i="6"/>
  <c r="G798" i="6"/>
  <c r="G799" i="6"/>
  <c r="G800" i="6"/>
  <c r="G801" i="6"/>
  <c r="G802" i="6"/>
  <c r="G803" i="6"/>
  <c r="G804" i="6"/>
  <c r="G805" i="6"/>
  <c r="G806" i="6"/>
  <c r="G807" i="6"/>
  <c r="G808" i="6"/>
  <c r="G809" i="6"/>
  <c r="G810" i="6"/>
  <c r="G811" i="6"/>
  <c r="G812" i="6"/>
  <c r="G813" i="6"/>
  <c r="G814" i="6"/>
  <c r="G815" i="6"/>
  <c r="G816" i="6"/>
  <c r="G817" i="6"/>
  <c r="G818" i="6"/>
  <c r="G819" i="6"/>
  <c r="G820" i="6"/>
  <c r="G821" i="6"/>
  <c r="G822" i="6"/>
  <c r="G823" i="6"/>
  <c r="G824" i="6"/>
  <c r="G825" i="6"/>
  <c r="G826" i="6"/>
  <c r="G827" i="6"/>
  <c r="G828" i="6"/>
  <c r="G829" i="6"/>
  <c r="G830" i="6"/>
  <c r="G831" i="6"/>
  <c r="G832" i="6"/>
  <c r="G833" i="6"/>
  <c r="G834" i="6"/>
  <c r="G835" i="6"/>
  <c r="G836" i="6"/>
  <c r="G837" i="6"/>
  <c r="G838" i="6"/>
  <c r="G839" i="6"/>
  <c r="G840" i="6"/>
  <c r="G841" i="6"/>
  <c r="G842" i="6"/>
  <c r="G843" i="6"/>
  <c r="G844" i="6"/>
  <c r="G845" i="6"/>
  <c r="G846" i="6"/>
  <c r="G847" i="6"/>
  <c r="G848" i="6"/>
  <c r="G849" i="6"/>
  <c r="G850" i="6"/>
  <c r="G851" i="6"/>
  <c r="G852" i="6"/>
  <c r="G853" i="6"/>
  <c r="G854" i="6"/>
  <c r="G855" i="6"/>
  <c r="G856" i="6"/>
  <c r="G857" i="6"/>
  <c r="G858" i="6"/>
  <c r="G859" i="6"/>
  <c r="G860" i="6"/>
  <c r="G861" i="6"/>
  <c r="G862" i="6"/>
  <c r="G863" i="6"/>
  <c r="G864" i="6"/>
  <c r="G865" i="6"/>
  <c r="G866" i="6"/>
  <c r="G867" i="6"/>
  <c r="G868" i="6"/>
  <c r="G869" i="6"/>
  <c r="G870" i="6"/>
  <c r="G871" i="6"/>
  <c r="G872" i="6"/>
  <c r="G873" i="6"/>
  <c r="G874" i="6"/>
  <c r="G875" i="6"/>
  <c r="G876" i="6"/>
  <c r="G877" i="6"/>
  <c r="G878" i="6"/>
  <c r="G879" i="6"/>
  <c r="G880" i="6"/>
  <c r="G881" i="6"/>
  <c r="G882" i="6"/>
  <c r="G883" i="6"/>
  <c r="G884" i="6"/>
  <c r="G885" i="6"/>
  <c r="G886" i="6"/>
  <c r="G887" i="6"/>
  <c r="G888" i="6"/>
  <c r="G889" i="6"/>
  <c r="G890" i="6"/>
  <c r="G891" i="6"/>
  <c r="G892" i="6"/>
  <c r="G893" i="6"/>
  <c r="G894" i="6"/>
  <c r="G895" i="6"/>
  <c r="G896" i="6"/>
  <c r="G897" i="6"/>
  <c r="G898" i="6"/>
  <c r="G899" i="6"/>
  <c r="G900" i="6"/>
  <c r="G901" i="6"/>
  <c r="G902" i="6"/>
  <c r="G903" i="6"/>
  <c r="G904" i="6"/>
  <c r="G905" i="6"/>
  <c r="G906" i="6"/>
  <c r="G907" i="6"/>
  <c r="G908" i="6"/>
  <c r="G909" i="6"/>
  <c r="G910" i="6"/>
  <c r="G911" i="6"/>
  <c r="G912" i="6"/>
  <c r="G913" i="6"/>
  <c r="G914" i="6"/>
  <c r="G915" i="6"/>
  <c r="G916" i="6"/>
  <c r="G917" i="6"/>
  <c r="G918" i="6"/>
  <c r="G919" i="6"/>
  <c r="G920" i="6"/>
  <c r="G921" i="6"/>
  <c r="G922" i="6"/>
  <c r="G923" i="6"/>
  <c r="G924" i="6"/>
  <c r="G925" i="6"/>
  <c r="G926" i="6"/>
  <c r="G927" i="6"/>
  <c r="G928" i="6"/>
  <c r="G929" i="6"/>
  <c r="G930" i="6"/>
  <c r="G931" i="6"/>
  <c r="G932" i="6"/>
  <c r="G933" i="6"/>
  <c r="G934" i="6"/>
  <c r="G935" i="6"/>
  <c r="G936" i="6"/>
  <c r="G937" i="6"/>
  <c r="G938" i="6"/>
  <c r="G939" i="6"/>
  <c r="G940" i="6"/>
  <c r="G941" i="6"/>
  <c r="G942" i="6"/>
  <c r="G943" i="6"/>
  <c r="G944" i="6"/>
  <c r="G945" i="6"/>
  <c r="G946" i="6"/>
  <c r="G947" i="6"/>
  <c r="G948" i="6"/>
  <c r="G949" i="6"/>
  <c r="G950" i="6"/>
  <c r="G951" i="6"/>
  <c r="G952" i="6"/>
  <c r="G953" i="6"/>
  <c r="G954" i="6"/>
  <c r="G955" i="6"/>
  <c r="G956" i="6"/>
  <c r="G957" i="6"/>
  <c r="G958" i="6"/>
  <c r="G959" i="6"/>
  <c r="G960" i="6"/>
  <c r="G961" i="6"/>
  <c r="G962" i="6"/>
  <c r="G963" i="6"/>
  <c r="G964" i="6"/>
  <c r="G965" i="6"/>
  <c r="G966" i="6"/>
  <c r="G967" i="6"/>
  <c r="G968" i="6"/>
  <c r="G969" i="6"/>
  <c r="G970" i="6"/>
  <c r="G971" i="6"/>
  <c r="G972" i="6"/>
  <c r="G973" i="6"/>
  <c r="G974" i="6"/>
  <c r="G975" i="6"/>
  <c r="G976" i="6"/>
  <c r="G977" i="6"/>
  <c r="G978" i="6"/>
  <c r="G979" i="6"/>
  <c r="G980" i="6"/>
  <c r="G981" i="6"/>
  <c r="G982" i="6"/>
  <c r="G983" i="6"/>
  <c r="G984" i="6"/>
  <c r="G985" i="6"/>
  <c r="G986" i="6"/>
  <c r="G987" i="6"/>
  <c r="G988" i="6"/>
  <c r="G989" i="6"/>
  <c r="G990" i="6"/>
  <c r="G991" i="6"/>
  <c r="G992" i="6"/>
  <c r="G993" i="6"/>
  <c r="G994" i="6"/>
  <c r="G995" i="6"/>
  <c r="G996" i="6"/>
  <c r="G997" i="6"/>
  <c r="G998" i="6"/>
  <c r="G999" i="6"/>
  <c r="G1000" i="6"/>
  <c r="G1001" i="6"/>
  <c r="G1002" i="6"/>
  <c r="G1003" i="6"/>
  <c r="G1004" i="6"/>
  <c r="G1005" i="6"/>
  <c r="G1006" i="6"/>
  <c r="G1007" i="6"/>
  <c r="G1008" i="6"/>
  <c r="G1009" i="6"/>
  <c r="G1010" i="6"/>
  <c r="G1011" i="6"/>
  <c r="G1012" i="6"/>
  <c r="G1013" i="6"/>
  <c r="G1014" i="6"/>
  <c r="G1015" i="6"/>
  <c r="G1016" i="6"/>
  <c r="G1017" i="6"/>
  <c r="G1018" i="6"/>
  <c r="G1019" i="6"/>
  <c r="G1020" i="6"/>
  <c r="G1021" i="6"/>
  <c r="G1022" i="6"/>
  <c r="G1023" i="6"/>
  <c r="G1024" i="6"/>
  <c r="G1025" i="6"/>
  <c r="G1026" i="6"/>
  <c r="G1027" i="6"/>
  <c r="G1028" i="6"/>
  <c r="G1029" i="6"/>
  <c r="G1030" i="6"/>
  <c r="G1031" i="6"/>
  <c r="G1032" i="6"/>
  <c r="G1033" i="6"/>
  <c r="G1034" i="6"/>
  <c r="G1035" i="6"/>
  <c r="G1036" i="6"/>
  <c r="G1037" i="6"/>
  <c r="G1038" i="6"/>
  <c r="G1039" i="6"/>
  <c r="G1040" i="6"/>
  <c r="G1041" i="6"/>
  <c r="G1042" i="6"/>
  <c r="G1043" i="6"/>
  <c r="G1044" i="6"/>
  <c r="G1045" i="6"/>
  <c r="G1046" i="6"/>
  <c r="G1047" i="6"/>
  <c r="G1048" i="6"/>
  <c r="G1049" i="6"/>
  <c r="G1050" i="6"/>
  <c r="G1051" i="6"/>
  <c r="G1052" i="6"/>
  <c r="G1053" i="6"/>
  <c r="G1054" i="6"/>
  <c r="G1055" i="6"/>
  <c r="G1056" i="6"/>
  <c r="G1057" i="6"/>
  <c r="G1058" i="6"/>
  <c r="G1059" i="6"/>
  <c r="G1060" i="6"/>
  <c r="G1061" i="6"/>
  <c r="G1062" i="6"/>
  <c r="G1063" i="6"/>
  <c r="G1064" i="6"/>
  <c r="G1065" i="6"/>
  <c r="G1066" i="6"/>
  <c r="G1067" i="6"/>
  <c r="G1068" i="6"/>
  <c r="G1069" i="6"/>
  <c r="G1070" i="6"/>
  <c r="G1071" i="6"/>
  <c r="G1072" i="6"/>
  <c r="G1073" i="6"/>
  <c r="G1074" i="6"/>
  <c r="G1075" i="6"/>
  <c r="G1076" i="6"/>
  <c r="G1077" i="6"/>
  <c r="G1078" i="6"/>
  <c r="G1079" i="6"/>
  <c r="G1080" i="6"/>
  <c r="G1081" i="6"/>
  <c r="G1082" i="6"/>
  <c r="G1083" i="6"/>
  <c r="G1084" i="6"/>
  <c r="G1085" i="6"/>
  <c r="G1086" i="6"/>
  <c r="G1087" i="6"/>
  <c r="G1088" i="6"/>
  <c r="G1089" i="6"/>
  <c r="G1090" i="6"/>
  <c r="G1091" i="6"/>
  <c r="G1092" i="6"/>
  <c r="G1093" i="6"/>
  <c r="G1094" i="6"/>
  <c r="G1095" i="6"/>
  <c r="G1096" i="6"/>
  <c r="G1097" i="6"/>
  <c r="G1098" i="6"/>
  <c r="G1099" i="6"/>
  <c r="G1100" i="6"/>
  <c r="G1101" i="6"/>
  <c r="G1102" i="6"/>
  <c r="G1103" i="6"/>
  <c r="G1104" i="6"/>
  <c r="G1105" i="6"/>
  <c r="G1106" i="6"/>
  <c r="G1107" i="6"/>
  <c r="G1108" i="6"/>
  <c r="G1109" i="6"/>
  <c r="G1110" i="6"/>
  <c r="G1111" i="6"/>
  <c r="G1112" i="6"/>
  <c r="G1113" i="6"/>
  <c r="G1114" i="6"/>
  <c r="G1115" i="6"/>
  <c r="G1116" i="6"/>
  <c r="G1117" i="6"/>
  <c r="G1118" i="6"/>
  <c r="G1119" i="6"/>
  <c r="G1120" i="6"/>
  <c r="G1121" i="6"/>
  <c r="G1122" i="6"/>
  <c r="G1123" i="6"/>
  <c r="G1124" i="6"/>
  <c r="G1125" i="6"/>
  <c r="G1126" i="6"/>
  <c r="G1127" i="6"/>
  <c r="G1128" i="6"/>
  <c r="G1129" i="6"/>
  <c r="G1130" i="6"/>
  <c r="G1131" i="6"/>
  <c r="G1132" i="6"/>
  <c r="G1133" i="6"/>
  <c r="G1134" i="6"/>
  <c r="G1135" i="6"/>
  <c r="G1136" i="6"/>
  <c r="G1137" i="6"/>
  <c r="G1138" i="6"/>
  <c r="G1139" i="6"/>
  <c r="G1140" i="6"/>
  <c r="G1141" i="6"/>
  <c r="G1142" i="6"/>
  <c r="G1143" i="6"/>
  <c r="G1144" i="6"/>
  <c r="G1145" i="6"/>
  <c r="G1146" i="6"/>
  <c r="G1147" i="6"/>
  <c r="G1148" i="6"/>
  <c r="G1149" i="6"/>
  <c r="G1150" i="6"/>
  <c r="G1151" i="6"/>
  <c r="G1152" i="6"/>
  <c r="G1153" i="6"/>
  <c r="G1154" i="6"/>
  <c r="G1155" i="6"/>
  <c r="G1156" i="6"/>
  <c r="G1157" i="6"/>
  <c r="G1158" i="6"/>
  <c r="G1159" i="6"/>
  <c r="G1160" i="6"/>
  <c r="G1161" i="6"/>
  <c r="G1162" i="6"/>
  <c r="G1163" i="6"/>
  <c r="G1164" i="6"/>
  <c r="G1165" i="6"/>
  <c r="G1166" i="6"/>
  <c r="G1167" i="6"/>
  <c r="G1168" i="6"/>
  <c r="G1169" i="6"/>
  <c r="G1170" i="6"/>
  <c r="G1171" i="6"/>
  <c r="G1172" i="6"/>
  <c r="G1173" i="6"/>
  <c r="G1174" i="6"/>
  <c r="G1175" i="6"/>
  <c r="G1176" i="6"/>
  <c r="G1177" i="6"/>
  <c r="G1178" i="6"/>
  <c r="G1179" i="6"/>
  <c r="G1180" i="6"/>
  <c r="G1181" i="6"/>
  <c r="G1182" i="6"/>
  <c r="G1183" i="6"/>
  <c r="G1184" i="6"/>
  <c r="G1185" i="6"/>
  <c r="G1186" i="6"/>
  <c r="G1187" i="6"/>
  <c r="G1188" i="6"/>
  <c r="G1189" i="6"/>
  <c r="G1190" i="6"/>
  <c r="G1191" i="6"/>
  <c r="G1192" i="6"/>
  <c r="G1193" i="6"/>
  <c r="G1194" i="6"/>
  <c r="G1195" i="6"/>
  <c r="G1196" i="6"/>
  <c r="G1197" i="6"/>
  <c r="G1198" i="6"/>
  <c r="G1199" i="6"/>
  <c r="G1200" i="6"/>
  <c r="G1201" i="6"/>
  <c r="G1202" i="6"/>
  <c r="G1203" i="6"/>
  <c r="G1204" i="6"/>
  <c r="G1205" i="6"/>
  <c r="G1206" i="6"/>
  <c r="G1207" i="6"/>
  <c r="G1208" i="6"/>
  <c r="G1209" i="6"/>
  <c r="G1210" i="6"/>
  <c r="G1211" i="6"/>
  <c r="G1212" i="6"/>
  <c r="G1213" i="6"/>
  <c r="G1214" i="6"/>
  <c r="G1215" i="6"/>
  <c r="G1216" i="6"/>
  <c r="G1217" i="6"/>
  <c r="G1218" i="6"/>
  <c r="G1219" i="6"/>
  <c r="G1220" i="6"/>
  <c r="G1221" i="6"/>
  <c r="G1222" i="6"/>
  <c r="G1223" i="6"/>
  <c r="G1224" i="6"/>
  <c r="G1225" i="6"/>
  <c r="G1226" i="6"/>
  <c r="G1227" i="6"/>
  <c r="G1228" i="6"/>
  <c r="G1229" i="6"/>
  <c r="G1230" i="6"/>
  <c r="G1231" i="6"/>
  <c r="G1232" i="6"/>
  <c r="G1233" i="6"/>
  <c r="G1234" i="6"/>
  <c r="G1235" i="6"/>
  <c r="G1236" i="6"/>
  <c r="G1237" i="6"/>
  <c r="G1238" i="6"/>
  <c r="G1239" i="6"/>
  <c r="G1240" i="6"/>
  <c r="G1241" i="6"/>
  <c r="G1242" i="6"/>
  <c r="G1243" i="6"/>
  <c r="G1244" i="6"/>
  <c r="G1245" i="6"/>
  <c r="G1246" i="6"/>
  <c r="G1247" i="6"/>
  <c r="G1248" i="6"/>
  <c r="G1249" i="6"/>
  <c r="G1250" i="6"/>
  <c r="G1251" i="6"/>
  <c r="G1252" i="6"/>
  <c r="G1253" i="6"/>
  <c r="G1254" i="6"/>
  <c r="G1255" i="6"/>
  <c r="G1256" i="6"/>
  <c r="G1257" i="6"/>
  <c r="G1258" i="6"/>
  <c r="G1259" i="6"/>
  <c r="G1260" i="6"/>
  <c r="G1261" i="6"/>
  <c r="G1262" i="6"/>
  <c r="G1263" i="6"/>
  <c r="G1264" i="6"/>
  <c r="G1265" i="6"/>
  <c r="G1266" i="6"/>
  <c r="G1267" i="6"/>
  <c r="G1268" i="6"/>
  <c r="G1269" i="6"/>
  <c r="G1270" i="6"/>
  <c r="G1271" i="6"/>
  <c r="G1272" i="6"/>
  <c r="G1273" i="6"/>
  <c r="G1274" i="6"/>
  <c r="G1275" i="6"/>
  <c r="G1276" i="6"/>
  <c r="G1277" i="6"/>
  <c r="G1278" i="6"/>
  <c r="G1279" i="6"/>
  <c r="G1280" i="6"/>
  <c r="G1281" i="6"/>
  <c r="G1282" i="6"/>
  <c r="G1283" i="6"/>
  <c r="G1284" i="6"/>
  <c r="G1285" i="6"/>
  <c r="G1286" i="6"/>
  <c r="G1287" i="6"/>
  <c r="G1288" i="6"/>
  <c r="G1289" i="6"/>
  <c r="G1290" i="6"/>
  <c r="G1291" i="6"/>
  <c r="G1292" i="6"/>
  <c r="G1293" i="6"/>
  <c r="G1294" i="6"/>
  <c r="G1295" i="6"/>
  <c r="G1296" i="6"/>
  <c r="G1297" i="6"/>
  <c r="G1298" i="6"/>
  <c r="G1299" i="6"/>
  <c r="G1300" i="6"/>
  <c r="G1301" i="6"/>
  <c r="G1302" i="6"/>
  <c r="G1303" i="6"/>
  <c r="G1304" i="6"/>
  <c r="G2" i="6"/>
  <c r="L3" i="6"/>
  <c r="L4" i="6"/>
  <c r="L5" i="6"/>
  <c r="L6" i="6"/>
  <c r="L7" i="6"/>
  <c r="L8" i="6"/>
  <c r="L9" i="6"/>
  <c r="L10" i="6"/>
  <c r="L11" i="6"/>
  <c r="L12" i="6"/>
  <c r="L2" i="6"/>
  <c r="H3" i="6"/>
  <c r="H4" i="6"/>
  <c r="H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H186" i="6"/>
  <c r="H187" i="6"/>
  <c r="H188" i="6"/>
  <c r="H189" i="6"/>
  <c r="H190" i="6"/>
  <c r="H191" i="6"/>
  <c r="H192" i="6"/>
  <c r="H193" i="6"/>
  <c r="H194" i="6"/>
  <c r="H195" i="6"/>
  <c r="H196" i="6"/>
  <c r="H197" i="6"/>
  <c r="H198" i="6"/>
  <c r="H199" i="6"/>
  <c r="H200" i="6"/>
  <c r="H201" i="6"/>
  <c r="H202" i="6"/>
  <c r="H203" i="6"/>
  <c r="H204" i="6"/>
  <c r="H205" i="6"/>
  <c r="H206" i="6"/>
  <c r="H207" i="6"/>
  <c r="H208" i="6"/>
  <c r="H209" i="6"/>
  <c r="H210" i="6"/>
  <c r="H211" i="6"/>
  <c r="H212" i="6"/>
  <c r="H213" i="6"/>
  <c r="H214" i="6"/>
  <c r="H215" i="6"/>
  <c r="H216" i="6"/>
  <c r="H217" i="6"/>
  <c r="H218" i="6"/>
  <c r="H219" i="6"/>
  <c r="H220" i="6"/>
  <c r="H221" i="6"/>
  <c r="H222" i="6"/>
  <c r="H223" i="6"/>
  <c r="H224" i="6"/>
  <c r="H225" i="6"/>
  <c r="H226" i="6"/>
  <c r="H227" i="6"/>
  <c r="H228" i="6"/>
  <c r="H229" i="6"/>
  <c r="H230" i="6"/>
  <c r="H231" i="6"/>
  <c r="H232" i="6"/>
  <c r="H233" i="6"/>
  <c r="H234" i="6"/>
  <c r="H235" i="6"/>
  <c r="H236" i="6"/>
  <c r="H237" i="6"/>
  <c r="H238" i="6"/>
  <c r="H239" i="6"/>
  <c r="H240" i="6"/>
  <c r="H241" i="6"/>
  <c r="H242" i="6"/>
  <c r="H243" i="6"/>
  <c r="H244" i="6"/>
  <c r="H245" i="6"/>
  <c r="H246" i="6"/>
  <c r="H247" i="6"/>
  <c r="H248" i="6"/>
  <c r="H249" i="6"/>
  <c r="H250" i="6"/>
  <c r="H251" i="6"/>
  <c r="H252" i="6"/>
  <c r="H253" i="6"/>
  <c r="H254" i="6"/>
  <c r="H255" i="6"/>
  <c r="H256" i="6"/>
  <c r="H257" i="6"/>
  <c r="H258" i="6"/>
  <c r="H259" i="6"/>
  <c r="H260" i="6"/>
  <c r="H261" i="6"/>
  <c r="H262" i="6"/>
  <c r="H263" i="6"/>
  <c r="H264" i="6"/>
  <c r="H265" i="6"/>
  <c r="H266" i="6"/>
  <c r="H267" i="6"/>
  <c r="H268" i="6"/>
  <c r="H269" i="6"/>
  <c r="H270" i="6"/>
  <c r="H271" i="6"/>
  <c r="H272" i="6"/>
  <c r="H273" i="6"/>
  <c r="H274" i="6"/>
  <c r="H275" i="6"/>
  <c r="H276" i="6"/>
  <c r="H277" i="6"/>
  <c r="H278" i="6"/>
  <c r="H279" i="6"/>
  <c r="H280" i="6"/>
  <c r="H281" i="6"/>
  <c r="H282" i="6"/>
  <c r="H283" i="6"/>
  <c r="H284" i="6"/>
  <c r="H285" i="6"/>
  <c r="H286" i="6"/>
  <c r="H287" i="6"/>
  <c r="H288" i="6"/>
  <c r="H289" i="6"/>
  <c r="H290" i="6"/>
  <c r="H291" i="6"/>
  <c r="H292" i="6"/>
  <c r="H293" i="6"/>
  <c r="H294" i="6"/>
  <c r="H295" i="6"/>
  <c r="H296" i="6"/>
  <c r="H297" i="6"/>
  <c r="H298" i="6"/>
  <c r="H299" i="6"/>
  <c r="H300" i="6"/>
  <c r="H301" i="6"/>
  <c r="H302" i="6"/>
  <c r="H303" i="6"/>
  <c r="H304" i="6"/>
  <c r="H305" i="6"/>
  <c r="H306" i="6"/>
  <c r="H307" i="6"/>
  <c r="H308" i="6"/>
  <c r="H309" i="6"/>
  <c r="H310" i="6"/>
  <c r="H311" i="6"/>
  <c r="H312" i="6"/>
  <c r="H313" i="6"/>
  <c r="H314" i="6"/>
  <c r="H315" i="6"/>
  <c r="H316" i="6"/>
  <c r="H317" i="6"/>
  <c r="H318" i="6"/>
  <c r="H319" i="6"/>
  <c r="H320" i="6"/>
  <c r="H321" i="6"/>
  <c r="H322" i="6"/>
  <c r="H323" i="6"/>
  <c r="H324" i="6"/>
  <c r="H325" i="6"/>
  <c r="H326" i="6"/>
  <c r="H327" i="6"/>
  <c r="H328" i="6"/>
  <c r="H329" i="6"/>
  <c r="H330" i="6"/>
  <c r="H331" i="6"/>
  <c r="H332" i="6"/>
  <c r="H333" i="6"/>
  <c r="H334" i="6"/>
  <c r="H335" i="6"/>
  <c r="H336" i="6"/>
  <c r="H337" i="6"/>
  <c r="H338" i="6"/>
  <c r="H339" i="6"/>
  <c r="H340" i="6"/>
  <c r="H341" i="6"/>
  <c r="H342" i="6"/>
  <c r="H343" i="6"/>
  <c r="H344" i="6"/>
  <c r="H345" i="6"/>
  <c r="H346" i="6"/>
  <c r="H347" i="6"/>
  <c r="H348" i="6"/>
  <c r="H349" i="6"/>
  <c r="H350" i="6"/>
  <c r="H351" i="6"/>
  <c r="H352" i="6"/>
  <c r="H353" i="6"/>
  <c r="H354" i="6"/>
  <c r="H355" i="6"/>
  <c r="H356" i="6"/>
  <c r="H357" i="6"/>
  <c r="H358" i="6"/>
  <c r="H359" i="6"/>
  <c r="H360" i="6"/>
  <c r="H361" i="6"/>
  <c r="H362" i="6"/>
  <c r="H363" i="6"/>
  <c r="H364" i="6"/>
  <c r="H365" i="6"/>
  <c r="H366" i="6"/>
  <c r="H367" i="6"/>
  <c r="H368" i="6"/>
  <c r="H369" i="6"/>
  <c r="H370" i="6"/>
  <c r="H371" i="6"/>
  <c r="H372" i="6"/>
  <c r="H373" i="6"/>
  <c r="H374" i="6"/>
  <c r="H375" i="6"/>
  <c r="H376" i="6"/>
  <c r="H377" i="6"/>
  <c r="H378" i="6"/>
  <c r="H379" i="6"/>
  <c r="H380" i="6"/>
  <c r="H381" i="6"/>
  <c r="H382" i="6"/>
  <c r="H383" i="6"/>
  <c r="H384" i="6"/>
  <c r="H385" i="6"/>
  <c r="H386" i="6"/>
  <c r="H387" i="6"/>
  <c r="H388" i="6"/>
  <c r="H389" i="6"/>
  <c r="H390" i="6"/>
  <c r="H391" i="6"/>
  <c r="H392" i="6"/>
  <c r="H393" i="6"/>
  <c r="H394" i="6"/>
  <c r="H395" i="6"/>
  <c r="H396" i="6"/>
  <c r="H397" i="6"/>
  <c r="H398" i="6"/>
  <c r="H399" i="6"/>
  <c r="H400" i="6"/>
  <c r="H401" i="6"/>
  <c r="H402" i="6"/>
  <c r="H403" i="6"/>
  <c r="H404" i="6"/>
  <c r="H405" i="6"/>
  <c r="H406" i="6"/>
  <c r="H407" i="6"/>
  <c r="H408" i="6"/>
  <c r="H409" i="6"/>
  <c r="H410" i="6"/>
  <c r="H411" i="6"/>
  <c r="H412" i="6"/>
  <c r="H413" i="6"/>
  <c r="H414" i="6"/>
  <c r="H415" i="6"/>
  <c r="H416" i="6"/>
  <c r="H417" i="6"/>
  <c r="H418" i="6"/>
  <c r="H419" i="6"/>
  <c r="H420" i="6"/>
  <c r="H421" i="6"/>
  <c r="H422" i="6"/>
  <c r="H423" i="6"/>
  <c r="H424" i="6"/>
  <c r="H425" i="6"/>
  <c r="H426" i="6"/>
  <c r="H427" i="6"/>
  <c r="H428" i="6"/>
  <c r="H429" i="6"/>
  <c r="H430" i="6"/>
  <c r="H431" i="6"/>
  <c r="H432" i="6"/>
  <c r="H433" i="6"/>
  <c r="H434" i="6"/>
  <c r="H435" i="6"/>
  <c r="H436" i="6"/>
  <c r="H437" i="6"/>
  <c r="H438" i="6"/>
  <c r="H439" i="6"/>
  <c r="H440" i="6"/>
  <c r="H441" i="6"/>
  <c r="H442" i="6"/>
  <c r="H443" i="6"/>
  <c r="H444" i="6"/>
  <c r="H445" i="6"/>
  <c r="H446" i="6"/>
  <c r="H447" i="6"/>
  <c r="H448" i="6"/>
  <c r="H449" i="6"/>
  <c r="H450" i="6"/>
  <c r="H451" i="6"/>
  <c r="H452" i="6"/>
  <c r="H453" i="6"/>
  <c r="H454" i="6"/>
  <c r="H455" i="6"/>
  <c r="H456" i="6"/>
  <c r="H457" i="6"/>
  <c r="H458" i="6"/>
  <c r="H459" i="6"/>
  <c r="H460" i="6"/>
  <c r="H461" i="6"/>
  <c r="H462" i="6"/>
  <c r="H463" i="6"/>
  <c r="H464" i="6"/>
  <c r="H465" i="6"/>
  <c r="H466" i="6"/>
  <c r="H467" i="6"/>
  <c r="H468" i="6"/>
  <c r="H469" i="6"/>
  <c r="H470" i="6"/>
  <c r="H471" i="6"/>
  <c r="H472" i="6"/>
  <c r="H473" i="6"/>
  <c r="H474" i="6"/>
  <c r="H475" i="6"/>
  <c r="H476" i="6"/>
  <c r="H477" i="6"/>
  <c r="H478" i="6"/>
  <c r="H479" i="6"/>
  <c r="H480" i="6"/>
  <c r="H481" i="6"/>
  <c r="H482" i="6"/>
  <c r="H483" i="6"/>
  <c r="H484" i="6"/>
  <c r="H485" i="6"/>
  <c r="H486" i="6"/>
  <c r="H487" i="6"/>
  <c r="H488" i="6"/>
  <c r="H489" i="6"/>
  <c r="H490" i="6"/>
  <c r="H491" i="6"/>
  <c r="H492" i="6"/>
  <c r="H493" i="6"/>
  <c r="H494" i="6"/>
  <c r="H495" i="6"/>
  <c r="H496" i="6"/>
  <c r="H497" i="6"/>
  <c r="H498" i="6"/>
  <c r="H499" i="6"/>
  <c r="H500" i="6"/>
  <c r="H501" i="6"/>
  <c r="H502" i="6"/>
  <c r="H503" i="6"/>
  <c r="H504" i="6"/>
  <c r="H505" i="6"/>
  <c r="H506" i="6"/>
  <c r="H507" i="6"/>
  <c r="H508" i="6"/>
  <c r="H509" i="6"/>
  <c r="H510" i="6"/>
  <c r="H511" i="6"/>
  <c r="H512" i="6"/>
  <c r="H513" i="6"/>
  <c r="H514" i="6"/>
  <c r="H515" i="6"/>
  <c r="H516" i="6"/>
  <c r="H517" i="6"/>
  <c r="H518" i="6"/>
  <c r="H519" i="6"/>
  <c r="H520" i="6"/>
  <c r="H521" i="6"/>
  <c r="H522" i="6"/>
  <c r="H523" i="6"/>
  <c r="H524" i="6"/>
  <c r="H525" i="6"/>
  <c r="H526" i="6"/>
  <c r="H527" i="6"/>
  <c r="H528" i="6"/>
  <c r="H529" i="6"/>
  <c r="H530" i="6"/>
  <c r="H531" i="6"/>
  <c r="H532" i="6"/>
  <c r="H533" i="6"/>
  <c r="H534" i="6"/>
  <c r="H535" i="6"/>
  <c r="H536" i="6"/>
  <c r="H537" i="6"/>
  <c r="H538" i="6"/>
  <c r="H539" i="6"/>
  <c r="H540" i="6"/>
  <c r="H541" i="6"/>
  <c r="H542" i="6"/>
  <c r="H543" i="6"/>
  <c r="H544" i="6"/>
  <c r="H545" i="6"/>
  <c r="H546" i="6"/>
  <c r="H547" i="6"/>
  <c r="H548" i="6"/>
  <c r="H549" i="6"/>
  <c r="H550" i="6"/>
  <c r="H551" i="6"/>
  <c r="H552" i="6"/>
  <c r="H553" i="6"/>
  <c r="H554" i="6"/>
  <c r="H555" i="6"/>
  <c r="H556" i="6"/>
  <c r="H557" i="6"/>
  <c r="H558" i="6"/>
  <c r="H559" i="6"/>
  <c r="H560" i="6"/>
  <c r="H561" i="6"/>
  <c r="H562" i="6"/>
  <c r="H563" i="6"/>
  <c r="H564" i="6"/>
  <c r="H565" i="6"/>
  <c r="H566" i="6"/>
  <c r="H567" i="6"/>
  <c r="H568" i="6"/>
  <c r="H569" i="6"/>
  <c r="H570" i="6"/>
  <c r="H571" i="6"/>
  <c r="H572" i="6"/>
  <c r="H573" i="6"/>
  <c r="H574" i="6"/>
  <c r="H575" i="6"/>
  <c r="H576" i="6"/>
  <c r="H577" i="6"/>
  <c r="H578" i="6"/>
  <c r="H579" i="6"/>
  <c r="H580" i="6"/>
  <c r="H581" i="6"/>
  <c r="H582" i="6"/>
  <c r="H583" i="6"/>
  <c r="H584" i="6"/>
  <c r="H585" i="6"/>
  <c r="H586" i="6"/>
  <c r="H587" i="6"/>
  <c r="H588" i="6"/>
  <c r="H589" i="6"/>
  <c r="H590" i="6"/>
  <c r="H591" i="6"/>
  <c r="H592" i="6"/>
  <c r="H593" i="6"/>
  <c r="H594" i="6"/>
  <c r="H595" i="6"/>
  <c r="H596" i="6"/>
  <c r="H597" i="6"/>
  <c r="H598" i="6"/>
  <c r="H599" i="6"/>
  <c r="H600" i="6"/>
  <c r="H601" i="6"/>
  <c r="H602" i="6"/>
  <c r="H603" i="6"/>
  <c r="H604" i="6"/>
  <c r="H605" i="6"/>
  <c r="H606" i="6"/>
  <c r="H607" i="6"/>
  <c r="H608" i="6"/>
  <c r="H609" i="6"/>
  <c r="H610" i="6"/>
  <c r="H611" i="6"/>
  <c r="H612" i="6"/>
  <c r="H613" i="6"/>
  <c r="H614" i="6"/>
  <c r="H615" i="6"/>
  <c r="H616" i="6"/>
  <c r="H617" i="6"/>
  <c r="H618" i="6"/>
  <c r="H619" i="6"/>
  <c r="H620" i="6"/>
  <c r="H621" i="6"/>
  <c r="H622" i="6"/>
  <c r="H623" i="6"/>
  <c r="H624" i="6"/>
  <c r="H625" i="6"/>
  <c r="H626" i="6"/>
  <c r="H627" i="6"/>
  <c r="H628" i="6"/>
  <c r="H629" i="6"/>
  <c r="H630" i="6"/>
  <c r="H631" i="6"/>
  <c r="H632" i="6"/>
  <c r="H633" i="6"/>
  <c r="H634" i="6"/>
  <c r="H635" i="6"/>
  <c r="H636" i="6"/>
  <c r="H637" i="6"/>
  <c r="H638" i="6"/>
  <c r="H639" i="6"/>
  <c r="H640" i="6"/>
  <c r="H641" i="6"/>
  <c r="H642" i="6"/>
  <c r="H643" i="6"/>
  <c r="H644" i="6"/>
  <c r="H645" i="6"/>
  <c r="H646" i="6"/>
  <c r="H647" i="6"/>
  <c r="H648" i="6"/>
  <c r="H649" i="6"/>
  <c r="H650" i="6"/>
  <c r="H651" i="6"/>
  <c r="H652" i="6"/>
  <c r="H653" i="6"/>
  <c r="H654" i="6"/>
  <c r="H655" i="6"/>
  <c r="H656" i="6"/>
  <c r="H657" i="6"/>
  <c r="H658" i="6"/>
  <c r="H659" i="6"/>
  <c r="H660" i="6"/>
  <c r="H661" i="6"/>
  <c r="H662" i="6"/>
  <c r="H663" i="6"/>
  <c r="H664" i="6"/>
  <c r="H665" i="6"/>
  <c r="H666" i="6"/>
  <c r="H667" i="6"/>
  <c r="H668" i="6"/>
  <c r="H669" i="6"/>
  <c r="H670" i="6"/>
  <c r="H671" i="6"/>
  <c r="H672" i="6"/>
  <c r="H673" i="6"/>
  <c r="H674" i="6"/>
  <c r="H675" i="6"/>
  <c r="H676" i="6"/>
  <c r="H677" i="6"/>
  <c r="H678" i="6"/>
  <c r="H679" i="6"/>
  <c r="H680" i="6"/>
  <c r="H681" i="6"/>
  <c r="H682" i="6"/>
  <c r="H683" i="6"/>
  <c r="H684" i="6"/>
  <c r="H685" i="6"/>
  <c r="H686" i="6"/>
  <c r="H687" i="6"/>
  <c r="H688" i="6"/>
  <c r="H689" i="6"/>
  <c r="H690" i="6"/>
  <c r="H691" i="6"/>
  <c r="H692" i="6"/>
  <c r="H693" i="6"/>
  <c r="H694" i="6"/>
  <c r="H695" i="6"/>
  <c r="H696" i="6"/>
  <c r="H697" i="6"/>
  <c r="H698" i="6"/>
  <c r="H699" i="6"/>
  <c r="H700" i="6"/>
  <c r="H701" i="6"/>
  <c r="H702" i="6"/>
  <c r="H703" i="6"/>
  <c r="H704" i="6"/>
  <c r="H705" i="6"/>
  <c r="H706" i="6"/>
  <c r="H707" i="6"/>
  <c r="H708" i="6"/>
  <c r="H709" i="6"/>
  <c r="H710" i="6"/>
  <c r="H711" i="6"/>
  <c r="H712" i="6"/>
  <c r="H713" i="6"/>
  <c r="H714" i="6"/>
  <c r="H715" i="6"/>
  <c r="H716" i="6"/>
  <c r="H717" i="6"/>
  <c r="H718" i="6"/>
  <c r="H719" i="6"/>
  <c r="H720" i="6"/>
  <c r="H721" i="6"/>
  <c r="H722" i="6"/>
  <c r="H723" i="6"/>
  <c r="H724" i="6"/>
  <c r="H725" i="6"/>
  <c r="H726" i="6"/>
  <c r="H727" i="6"/>
  <c r="H728" i="6"/>
  <c r="H729" i="6"/>
  <c r="H730" i="6"/>
  <c r="H731" i="6"/>
  <c r="H732" i="6"/>
  <c r="H733" i="6"/>
  <c r="H734" i="6"/>
  <c r="H735" i="6"/>
  <c r="H736" i="6"/>
  <c r="H737" i="6"/>
  <c r="H738" i="6"/>
  <c r="H739" i="6"/>
  <c r="H740" i="6"/>
  <c r="H741" i="6"/>
  <c r="H742" i="6"/>
  <c r="H743" i="6"/>
  <c r="H744" i="6"/>
  <c r="H745" i="6"/>
  <c r="H746" i="6"/>
  <c r="H747" i="6"/>
  <c r="H748" i="6"/>
  <c r="H749" i="6"/>
  <c r="H750" i="6"/>
  <c r="H751" i="6"/>
  <c r="H752" i="6"/>
  <c r="H753" i="6"/>
  <c r="H754" i="6"/>
  <c r="H755" i="6"/>
  <c r="H756" i="6"/>
  <c r="H757" i="6"/>
  <c r="H758" i="6"/>
  <c r="H759" i="6"/>
  <c r="H760" i="6"/>
  <c r="H761" i="6"/>
  <c r="H762" i="6"/>
  <c r="H763" i="6"/>
  <c r="H764" i="6"/>
  <c r="H765" i="6"/>
  <c r="H766" i="6"/>
  <c r="H767" i="6"/>
  <c r="H768" i="6"/>
  <c r="H769" i="6"/>
  <c r="H770" i="6"/>
  <c r="H771" i="6"/>
  <c r="H772" i="6"/>
  <c r="H773" i="6"/>
  <c r="H774" i="6"/>
  <c r="H775" i="6"/>
  <c r="H776" i="6"/>
  <c r="H777" i="6"/>
  <c r="H778" i="6"/>
  <c r="H779" i="6"/>
  <c r="H780" i="6"/>
  <c r="H781" i="6"/>
  <c r="H782" i="6"/>
  <c r="H783" i="6"/>
  <c r="H784" i="6"/>
  <c r="H785" i="6"/>
  <c r="H786" i="6"/>
  <c r="H787" i="6"/>
  <c r="H788" i="6"/>
  <c r="H789" i="6"/>
  <c r="H790" i="6"/>
  <c r="H791" i="6"/>
  <c r="H792" i="6"/>
  <c r="H793" i="6"/>
  <c r="H794" i="6"/>
  <c r="H795" i="6"/>
  <c r="H796" i="6"/>
  <c r="H797" i="6"/>
  <c r="H798" i="6"/>
  <c r="H799" i="6"/>
  <c r="H800" i="6"/>
  <c r="H801" i="6"/>
  <c r="H802" i="6"/>
  <c r="H803" i="6"/>
  <c r="H804" i="6"/>
  <c r="H805" i="6"/>
  <c r="H806" i="6"/>
  <c r="H807" i="6"/>
  <c r="H808" i="6"/>
  <c r="H809" i="6"/>
  <c r="H810" i="6"/>
  <c r="H811" i="6"/>
  <c r="H812" i="6"/>
  <c r="H813" i="6"/>
  <c r="H814" i="6"/>
  <c r="H815" i="6"/>
  <c r="H816" i="6"/>
  <c r="H817" i="6"/>
  <c r="H818" i="6"/>
  <c r="H819" i="6"/>
  <c r="H820" i="6"/>
  <c r="H821" i="6"/>
  <c r="H822" i="6"/>
  <c r="H823" i="6"/>
  <c r="H824" i="6"/>
  <c r="H825" i="6"/>
  <c r="H826" i="6"/>
  <c r="H827" i="6"/>
  <c r="H828" i="6"/>
  <c r="H829" i="6"/>
  <c r="H830" i="6"/>
  <c r="H831" i="6"/>
  <c r="H832" i="6"/>
  <c r="H833" i="6"/>
  <c r="H834" i="6"/>
  <c r="H835" i="6"/>
  <c r="H836" i="6"/>
  <c r="H837" i="6"/>
  <c r="H838" i="6"/>
  <c r="H839" i="6"/>
  <c r="H840" i="6"/>
  <c r="H841" i="6"/>
  <c r="H842" i="6"/>
  <c r="H843" i="6"/>
  <c r="H844" i="6"/>
  <c r="H845" i="6"/>
  <c r="H846" i="6"/>
  <c r="H847" i="6"/>
  <c r="H848" i="6"/>
  <c r="H849" i="6"/>
  <c r="H850" i="6"/>
  <c r="H851" i="6"/>
  <c r="H852" i="6"/>
  <c r="H853" i="6"/>
  <c r="H854" i="6"/>
  <c r="H855" i="6"/>
  <c r="H856" i="6"/>
  <c r="H857" i="6"/>
  <c r="H858" i="6"/>
  <c r="H859" i="6"/>
  <c r="H860" i="6"/>
  <c r="H861" i="6"/>
  <c r="H862" i="6"/>
  <c r="H863" i="6"/>
  <c r="H864" i="6"/>
  <c r="H865" i="6"/>
  <c r="H866" i="6"/>
  <c r="H867" i="6"/>
  <c r="H868" i="6"/>
  <c r="H869" i="6"/>
  <c r="H870" i="6"/>
  <c r="H871" i="6"/>
  <c r="H872" i="6"/>
  <c r="H873" i="6"/>
  <c r="H874" i="6"/>
  <c r="H875" i="6"/>
  <c r="H876" i="6"/>
  <c r="H877" i="6"/>
  <c r="H878" i="6"/>
  <c r="H879" i="6"/>
  <c r="H880" i="6"/>
  <c r="H881" i="6"/>
  <c r="H882" i="6"/>
  <c r="H883" i="6"/>
  <c r="H884" i="6"/>
  <c r="H885" i="6"/>
  <c r="H886" i="6"/>
  <c r="H887" i="6"/>
  <c r="H888" i="6"/>
  <c r="H889" i="6"/>
  <c r="H890" i="6"/>
  <c r="H891" i="6"/>
  <c r="H892" i="6"/>
  <c r="H893" i="6"/>
  <c r="H894" i="6"/>
  <c r="H895" i="6"/>
  <c r="H896" i="6"/>
  <c r="H897" i="6"/>
  <c r="H898" i="6"/>
  <c r="H899" i="6"/>
  <c r="H900" i="6"/>
  <c r="H901" i="6"/>
  <c r="H902" i="6"/>
  <c r="H903" i="6"/>
  <c r="H904" i="6"/>
  <c r="H905" i="6"/>
  <c r="H906" i="6"/>
  <c r="H907" i="6"/>
  <c r="H908" i="6"/>
  <c r="H909" i="6"/>
  <c r="H910" i="6"/>
  <c r="H911" i="6"/>
  <c r="H912" i="6"/>
  <c r="H913" i="6"/>
  <c r="H914" i="6"/>
  <c r="H915" i="6"/>
  <c r="H916" i="6"/>
  <c r="H917" i="6"/>
  <c r="H918" i="6"/>
  <c r="H919" i="6"/>
  <c r="H920" i="6"/>
  <c r="H921" i="6"/>
  <c r="H922" i="6"/>
  <c r="H923" i="6"/>
  <c r="H924" i="6"/>
  <c r="H925" i="6"/>
  <c r="H926" i="6"/>
  <c r="H927" i="6"/>
  <c r="H928" i="6"/>
  <c r="H929" i="6"/>
  <c r="H930" i="6"/>
  <c r="H931" i="6"/>
  <c r="H932" i="6"/>
  <c r="H933" i="6"/>
  <c r="H934" i="6"/>
  <c r="H935" i="6"/>
  <c r="H936" i="6"/>
  <c r="H937" i="6"/>
  <c r="H938" i="6"/>
  <c r="H939" i="6"/>
  <c r="H940" i="6"/>
  <c r="H941" i="6"/>
  <c r="H942" i="6"/>
  <c r="H943" i="6"/>
  <c r="H944" i="6"/>
  <c r="H945" i="6"/>
  <c r="H946" i="6"/>
  <c r="H947" i="6"/>
  <c r="H948" i="6"/>
  <c r="H949" i="6"/>
  <c r="H950" i="6"/>
  <c r="H951" i="6"/>
  <c r="H952" i="6"/>
  <c r="H953" i="6"/>
  <c r="H954" i="6"/>
  <c r="H955" i="6"/>
  <c r="H956" i="6"/>
  <c r="H957" i="6"/>
  <c r="H958" i="6"/>
  <c r="H959" i="6"/>
  <c r="H960" i="6"/>
  <c r="H961" i="6"/>
  <c r="H962" i="6"/>
  <c r="H963" i="6"/>
  <c r="H964" i="6"/>
  <c r="H965" i="6"/>
  <c r="H966" i="6"/>
  <c r="H967" i="6"/>
  <c r="H968" i="6"/>
  <c r="H969" i="6"/>
  <c r="H970" i="6"/>
  <c r="H971" i="6"/>
  <c r="H972" i="6"/>
  <c r="H973" i="6"/>
  <c r="H974" i="6"/>
  <c r="H975" i="6"/>
  <c r="H976" i="6"/>
  <c r="H977" i="6"/>
  <c r="H978" i="6"/>
  <c r="H979" i="6"/>
  <c r="H980" i="6"/>
  <c r="H981" i="6"/>
  <c r="H982" i="6"/>
  <c r="H983" i="6"/>
  <c r="H984" i="6"/>
  <c r="H985" i="6"/>
  <c r="H986" i="6"/>
  <c r="H987" i="6"/>
  <c r="H988" i="6"/>
  <c r="H989" i="6"/>
  <c r="H990" i="6"/>
  <c r="H991" i="6"/>
  <c r="H992" i="6"/>
  <c r="H993" i="6"/>
  <c r="H994" i="6"/>
  <c r="H995" i="6"/>
  <c r="H996" i="6"/>
  <c r="H997" i="6"/>
  <c r="H998" i="6"/>
  <c r="H999" i="6"/>
  <c r="H1000" i="6"/>
  <c r="H1001" i="6"/>
  <c r="H1002" i="6"/>
  <c r="H1003" i="6"/>
  <c r="H1004" i="6"/>
  <c r="H1005" i="6"/>
  <c r="H1006" i="6"/>
  <c r="H1007" i="6"/>
  <c r="H1008" i="6"/>
  <c r="H1009" i="6"/>
  <c r="H1010" i="6"/>
  <c r="H1011" i="6"/>
  <c r="H1012" i="6"/>
  <c r="H1013" i="6"/>
  <c r="H1014" i="6"/>
  <c r="H1015" i="6"/>
  <c r="H1016" i="6"/>
  <c r="H1017" i="6"/>
  <c r="H1018" i="6"/>
  <c r="H1019" i="6"/>
  <c r="H1020" i="6"/>
  <c r="H1021" i="6"/>
  <c r="H1022" i="6"/>
  <c r="H1023" i="6"/>
  <c r="H1024" i="6"/>
  <c r="H1025" i="6"/>
  <c r="H1026" i="6"/>
  <c r="H1027" i="6"/>
  <c r="H1028" i="6"/>
  <c r="H1029" i="6"/>
  <c r="H1030" i="6"/>
  <c r="H1031" i="6"/>
  <c r="H1032" i="6"/>
  <c r="H1033" i="6"/>
  <c r="H1034" i="6"/>
  <c r="H1035" i="6"/>
  <c r="H1036" i="6"/>
  <c r="H1037" i="6"/>
  <c r="H1038" i="6"/>
  <c r="H1039" i="6"/>
  <c r="H1040" i="6"/>
  <c r="H1041" i="6"/>
  <c r="H1042" i="6"/>
  <c r="H1043" i="6"/>
  <c r="H1044" i="6"/>
  <c r="H1045" i="6"/>
  <c r="H1046" i="6"/>
  <c r="H1047" i="6"/>
  <c r="H1048" i="6"/>
  <c r="H1049" i="6"/>
  <c r="H1050" i="6"/>
  <c r="H1051" i="6"/>
  <c r="H1052" i="6"/>
  <c r="H1053" i="6"/>
  <c r="H1054" i="6"/>
  <c r="H1055" i="6"/>
  <c r="H1056" i="6"/>
  <c r="H1057" i="6"/>
  <c r="H1058" i="6"/>
  <c r="H1059" i="6"/>
  <c r="H1060" i="6"/>
  <c r="H1061" i="6"/>
  <c r="H1062" i="6"/>
  <c r="H1063" i="6"/>
  <c r="H1064" i="6"/>
  <c r="H1065" i="6"/>
  <c r="H1066" i="6"/>
  <c r="H1067" i="6"/>
  <c r="H1068" i="6"/>
  <c r="H1069" i="6"/>
  <c r="H1070" i="6"/>
  <c r="H1071" i="6"/>
  <c r="H1072" i="6"/>
  <c r="H1073" i="6"/>
  <c r="H1074" i="6"/>
  <c r="H1075" i="6"/>
  <c r="H1076" i="6"/>
  <c r="H1077" i="6"/>
  <c r="H1078" i="6"/>
  <c r="H1079" i="6"/>
  <c r="H1080" i="6"/>
  <c r="H1081" i="6"/>
  <c r="H1082" i="6"/>
  <c r="H1083" i="6"/>
  <c r="H1084" i="6"/>
  <c r="H1085" i="6"/>
  <c r="H1086" i="6"/>
  <c r="H1087" i="6"/>
  <c r="H1088" i="6"/>
  <c r="H1089" i="6"/>
  <c r="H1090" i="6"/>
  <c r="H1091" i="6"/>
  <c r="H1092" i="6"/>
  <c r="H1093" i="6"/>
  <c r="H1094" i="6"/>
  <c r="H1095" i="6"/>
  <c r="H1096" i="6"/>
  <c r="H1097" i="6"/>
  <c r="H1098" i="6"/>
  <c r="H1099" i="6"/>
  <c r="H1100" i="6"/>
  <c r="H1101" i="6"/>
  <c r="H1102" i="6"/>
  <c r="H1103" i="6"/>
  <c r="H1104" i="6"/>
  <c r="H1105" i="6"/>
  <c r="H1106" i="6"/>
  <c r="H1107" i="6"/>
  <c r="H1108" i="6"/>
  <c r="H1109" i="6"/>
  <c r="H1110" i="6"/>
  <c r="H1111" i="6"/>
  <c r="H1112" i="6"/>
  <c r="H1113" i="6"/>
  <c r="H1114" i="6"/>
  <c r="H1115" i="6"/>
  <c r="H1116" i="6"/>
  <c r="H1117" i="6"/>
  <c r="H1118" i="6"/>
  <c r="H1119" i="6"/>
  <c r="H1120" i="6"/>
  <c r="H1121" i="6"/>
  <c r="H1122" i="6"/>
  <c r="H1123" i="6"/>
  <c r="H1124" i="6"/>
  <c r="H1125" i="6"/>
  <c r="H1126" i="6"/>
  <c r="H1127" i="6"/>
  <c r="H1128" i="6"/>
  <c r="H1129" i="6"/>
  <c r="H1130" i="6"/>
  <c r="H1131" i="6"/>
  <c r="H1132" i="6"/>
  <c r="H1133" i="6"/>
  <c r="H1134" i="6"/>
  <c r="H1135" i="6"/>
  <c r="H1136" i="6"/>
  <c r="H1137" i="6"/>
  <c r="H1138" i="6"/>
  <c r="H1139" i="6"/>
  <c r="H1140" i="6"/>
  <c r="H1141" i="6"/>
  <c r="H1142" i="6"/>
  <c r="H1143" i="6"/>
  <c r="H1144" i="6"/>
  <c r="H1145" i="6"/>
  <c r="H1146" i="6"/>
  <c r="H1147" i="6"/>
  <c r="H1148" i="6"/>
  <c r="H1149" i="6"/>
  <c r="H1150" i="6"/>
  <c r="H1151" i="6"/>
  <c r="H1152" i="6"/>
  <c r="H1153" i="6"/>
  <c r="H1154" i="6"/>
  <c r="H1155" i="6"/>
  <c r="H1156" i="6"/>
  <c r="H1157" i="6"/>
  <c r="H1158" i="6"/>
  <c r="H1159" i="6"/>
  <c r="H1160" i="6"/>
  <c r="H1161" i="6"/>
  <c r="H1162" i="6"/>
  <c r="H1163" i="6"/>
  <c r="H1164" i="6"/>
  <c r="H1165" i="6"/>
  <c r="H1166" i="6"/>
  <c r="H1167" i="6"/>
  <c r="H1168" i="6"/>
  <c r="H1169" i="6"/>
  <c r="H1170" i="6"/>
  <c r="H1171" i="6"/>
  <c r="H1172" i="6"/>
  <c r="H1173" i="6"/>
  <c r="H1174" i="6"/>
  <c r="H1175" i="6"/>
  <c r="H1176" i="6"/>
  <c r="H1177" i="6"/>
  <c r="H1178" i="6"/>
  <c r="H1179" i="6"/>
  <c r="H1180" i="6"/>
  <c r="H1181" i="6"/>
  <c r="H1182" i="6"/>
  <c r="H1183" i="6"/>
  <c r="H1184" i="6"/>
  <c r="H1185" i="6"/>
  <c r="H1186" i="6"/>
  <c r="H1187" i="6"/>
  <c r="H1188" i="6"/>
  <c r="H1189" i="6"/>
  <c r="H1190" i="6"/>
  <c r="H1191" i="6"/>
  <c r="H1192" i="6"/>
  <c r="H1193" i="6"/>
  <c r="H1194" i="6"/>
  <c r="H1195" i="6"/>
  <c r="H1196" i="6"/>
  <c r="H1197" i="6"/>
  <c r="H1198" i="6"/>
  <c r="H1199" i="6"/>
  <c r="H1200" i="6"/>
  <c r="H1201" i="6"/>
  <c r="H1202" i="6"/>
  <c r="H1203" i="6"/>
  <c r="H1204" i="6"/>
  <c r="H1205" i="6"/>
  <c r="H1206" i="6"/>
  <c r="H1207" i="6"/>
  <c r="H1208" i="6"/>
  <c r="H1209" i="6"/>
  <c r="H1210" i="6"/>
  <c r="H1211" i="6"/>
  <c r="H1212" i="6"/>
  <c r="H1213" i="6"/>
  <c r="H1214" i="6"/>
  <c r="H1215" i="6"/>
  <c r="H1216" i="6"/>
  <c r="H1217" i="6"/>
  <c r="H1218" i="6"/>
  <c r="H1219" i="6"/>
  <c r="H1220" i="6"/>
  <c r="H1221" i="6"/>
  <c r="H1222" i="6"/>
  <c r="H1223" i="6"/>
  <c r="H1224" i="6"/>
  <c r="H1225" i="6"/>
  <c r="H1226" i="6"/>
  <c r="H1227" i="6"/>
  <c r="H1228" i="6"/>
  <c r="H1229" i="6"/>
  <c r="H1230" i="6"/>
  <c r="H1231" i="6"/>
  <c r="H1232" i="6"/>
  <c r="H1233" i="6"/>
  <c r="H1234" i="6"/>
  <c r="H1235" i="6"/>
  <c r="H1236" i="6"/>
  <c r="H1237" i="6"/>
  <c r="H1238" i="6"/>
  <c r="H1239" i="6"/>
  <c r="H1240" i="6"/>
  <c r="H1241" i="6"/>
  <c r="H1242" i="6"/>
  <c r="H1243" i="6"/>
  <c r="H1244" i="6"/>
  <c r="H1245" i="6"/>
  <c r="H1246" i="6"/>
  <c r="H1247" i="6"/>
  <c r="H1248" i="6"/>
  <c r="H1249" i="6"/>
  <c r="H1250" i="6"/>
  <c r="H1251" i="6"/>
  <c r="H1252" i="6"/>
  <c r="H1253" i="6"/>
  <c r="H1254" i="6"/>
  <c r="H1255" i="6"/>
  <c r="H1256" i="6"/>
  <c r="H1257" i="6"/>
  <c r="H1258" i="6"/>
  <c r="H1259" i="6"/>
  <c r="H1260" i="6"/>
  <c r="H1261" i="6"/>
  <c r="H1262" i="6"/>
  <c r="H1263" i="6"/>
  <c r="H1264" i="6"/>
  <c r="H1265" i="6"/>
  <c r="H1266" i="6"/>
  <c r="H1267" i="6"/>
  <c r="H1268" i="6"/>
  <c r="H1269" i="6"/>
  <c r="H1270" i="6"/>
  <c r="H1271" i="6"/>
  <c r="H1272" i="6"/>
  <c r="H1273" i="6"/>
  <c r="H1274" i="6"/>
  <c r="H1275" i="6"/>
  <c r="H1276" i="6"/>
  <c r="H1277" i="6"/>
  <c r="H1278" i="6"/>
  <c r="H1279" i="6"/>
  <c r="H1280" i="6"/>
  <c r="H1281" i="6"/>
  <c r="H1282" i="6"/>
  <c r="H1283" i="6"/>
  <c r="H1284" i="6"/>
  <c r="H1285" i="6"/>
  <c r="H1286" i="6"/>
  <c r="H1287" i="6"/>
  <c r="H1288" i="6"/>
  <c r="H1289" i="6"/>
  <c r="H1290" i="6"/>
  <c r="H1291" i="6"/>
  <c r="H1292" i="6"/>
  <c r="H1293" i="6"/>
  <c r="H1294" i="6"/>
  <c r="H1295" i="6"/>
  <c r="H1296" i="6"/>
  <c r="H1297" i="6"/>
  <c r="H1298" i="6"/>
  <c r="H1299" i="6"/>
  <c r="H1300" i="6"/>
  <c r="H1301" i="6"/>
  <c r="H1302" i="6"/>
  <c r="H1303" i="6"/>
  <c r="H1304" i="6"/>
  <c r="H2" i="6"/>
  <c r="A3" i="7"/>
  <c r="A4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A353" i="7"/>
  <c r="A354" i="7"/>
  <c r="A355" i="7"/>
  <c r="A356" i="7"/>
  <c r="A357" i="7"/>
  <c r="A358" i="7"/>
  <c r="A359" i="7"/>
  <c r="A360" i="7"/>
  <c r="A361" i="7"/>
  <c r="A362" i="7"/>
  <c r="A363" i="7"/>
  <c r="A364" i="7"/>
  <c r="A365" i="7"/>
  <c r="A366" i="7"/>
  <c r="A367" i="7"/>
  <c r="A368" i="7"/>
  <c r="A369" i="7"/>
  <c r="A370" i="7"/>
  <c r="A371" i="7"/>
  <c r="A372" i="7"/>
  <c r="A373" i="7"/>
  <c r="A374" i="7"/>
  <c r="A375" i="7"/>
  <c r="A376" i="7"/>
  <c r="A377" i="7"/>
  <c r="A378" i="7"/>
  <c r="A379" i="7"/>
  <c r="A380" i="7"/>
  <c r="A381" i="7"/>
  <c r="A382" i="7"/>
  <c r="A383" i="7"/>
  <c r="A384" i="7"/>
  <c r="A385" i="7"/>
  <c r="A386" i="7"/>
  <c r="A387" i="7"/>
  <c r="A388" i="7"/>
  <c r="A389" i="7"/>
  <c r="A390" i="7"/>
  <c r="A391" i="7"/>
  <c r="A392" i="7"/>
  <c r="A393" i="7"/>
  <c r="A394" i="7"/>
  <c r="A395" i="7"/>
  <c r="A396" i="7"/>
  <c r="A397" i="7"/>
  <c r="A398" i="7"/>
  <c r="A399" i="7"/>
  <c r="A400" i="7"/>
  <c r="A401" i="7"/>
  <c r="A402" i="7"/>
  <c r="A403" i="7"/>
  <c r="A404" i="7"/>
  <c r="A405" i="7"/>
  <c r="A406" i="7"/>
  <c r="A407" i="7"/>
  <c r="A408" i="7"/>
  <c r="A409" i="7"/>
  <c r="A410" i="7"/>
  <c r="A411" i="7"/>
  <c r="A412" i="7"/>
  <c r="A413" i="7"/>
  <c r="A414" i="7"/>
  <c r="A415" i="7"/>
  <c r="A416" i="7"/>
  <c r="A417" i="7"/>
  <c r="A418" i="7"/>
  <c r="A419" i="7"/>
  <c r="A420" i="7"/>
  <c r="A421" i="7"/>
  <c r="A422" i="7"/>
  <c r="A423" i="7"/>
  <c r="A424" i="7"/>
  <c r="A425" i="7"/>
  <c r="A426" i="7"/>
  <c r="A427" i="7"/>
  <c r="A428" i="7"/>
  <c r="A429" i="7"/>
  <c r="A430" i="7"/>
  <c r="A431" i="7"/>
  <c r="A432" i="7"/>
  <c r="A433" i="7"/>
  <c r="A434" i="7"/>
  <c r="A435" i="7"/>
  <c r="A436" i="7"/>
  <c r="A437" i="7"/>
  <c r="A438" i="7"/>
  <c r="A439" i="7"/>
  <c r="A440" i="7"/>
  <c r="A441" i="7"/>
  <c r="A442" i="7"/>
  <c r="A443" i="7"/>
  <c r="A444" i="7"/>
  <c r="A445" i="7"/>
  <c r="A446" i="7"/>
  <c r="A447" i="7"/>
  <c r="A448" i="7"/>
  <c r="A449" i="7"/>
  <c r="A450" i="7"/>
  <c r="A451" i="7"/>
  <c r="A452" i="7"/>
  <c r="A453" i="7"/>
  <c r="A454" i="7"/>
  <c r="A455" i="7"/>
  <c r="A456" i="7"/>
  <c r="A457" i="7"/>
  <c r="A458" i="7"/>
  <c r="A459" i="7"/>
  <c r="A460" i="7"/>
  <c r="A461" i="7"/>
  <c r="A462" i="7"/>
  <c r="A463" i="7"/>
  <c r="A464" i="7"/>
  <c r="A465" i="7"/>
  <c r="A466" i="7"/>
  <c r="A467" i="7"/>
  <c r="A468" i="7"/>
  <c r="A469" i="7"/>
  <c r="A470" i="7"/>
  <c r="A471" i="7"/>
  <c r="A472" i="7"/>
  <c r="A473" i="7"/>
  <c r="A474" i="7"/>
  <c r="A475" i="7"/>
  <c r="A476" i="7"/>
  <c r="A477" i="7"/>
  <c r="A478" i="7"/>
  <c r="A479" i="7"/>
  <c r="A480" i="7"/>
  <c r="A481" i="7"/>
  <c r="A482" i="7"/>
  <c r="A483" i="7"/>
  <c r="A484" i="7"/>
  <c r="A485" i="7"/>
  <c r="A486" i="7"/>
  <c r="A487" i="7"/>
  <c r="A488" i="7"/>
  <c r="A489" i="7"/>
  <c r="A490" i="7"/>
  <c r="A491" i="7"/>
  <c r="A492" i="7"/>
  <c r="A493" i="7"/>
  <c r="A494" i="7"/>
  <c r="A495" i="7"/>
  <c r="A496" i="7"/>
  <c r="A497" i="7"/>
  <c r="A498" i="7"/>
  <c r="A499" i="7"/>
  <c r="A500" i="7"/>
  <c r="A501" i="7"/>
  <c r="A502" i="7"/>
  <c r="A503" i="7"/>
  <c r="A504" i="7"/>
  <c r="A505" i="7"/>
  <c r="A506" i="7"/>
  <c r="A507" i="7"/>
  <c r="A508" i="7"/>
  <c r="A509" i="7"/>
  <c r="A510" i="7"/>
  <c r="A511" i="7"/>
  <c r="A512" i="7"/>
  <c r="A513" i="7"/>
  <c r="A514" i="7"/>
  <c r="A515" i="7"/>
  <c r="A516" i="7"/>
  <c r="A517" i="7"/>
  <c r="A518" i="7"/>
  <c r="A519" i="7"/>
  <c r="A520" i="7"/>
  <c r="A521" i="7"/>
  <c r="A522" i="7"/>
  <c r="A523" i="7"/>
  <c r="A524" i="7"/>
  <c r="A525" i="7"/>
  <c r="A526" i="7"/>
  <c r="A527" i="7"/>
  <c r="A528" i="7"/>
  <c r="A529" i="7"/>
  <c r="A530" i="7"/>
  <c r="A531" i="7"/>
  <c r="A532" i="7"/>
  <c r="A533" i="7"/>
  <c r="A534" i="7"/>
  <c r="A535" i="7"/>
  <c r="A536" i="7"/>
  <c r="A537" i="7"/>
  <c r="A538" i="7"/>
  <c r="A539" i="7"/>
  <c r="A540" i="7"/>
  <c r="A541" i="7"/>
  <c r="A542" i="7"/>
  <c r="A543" i="7"/>
  <c r="A544" i="7"/>
  <c r="A545" i="7"/>
  <c r="A546" i="7"/>
  <c r="A547" i="7"/>
  <c r="A548" i="7"/>
  <c r="A549" i="7"/>
  <c r="A550" i="7"/>
  <c r="A551" i="7"/>
  <c r="A552" i="7"/>
  <c r="A553" i="7"/>
  <c r="A554" i="7"/>
  <c r="A555" i="7"/>
  <c r="A556" i="7"/>
  <c r="A557" i="7"/>
  <c r="A558" i="7"/>
  <c r="A559" i="7"/>
  <c r="A560" i="7"/>
  <c r="A561" i="7"/>
  <c r="A562" i="7"/>
  <c r="A563" i="7"/>
  <c r="A564" i="7"/>
  <c r="A565" i="7"/>
  <c r="A566" i="7"/>
  <c r="A567" i="7"/>
  <c r="A568" i="7"/>
  <c r="A569" i="7"/>
  <c r="A570" i="7"/>
  <c r="A571" i="7"/>
  <c r="A572" i="7"/>
  <c r="A573" i="7"/>
  <c r="A574" i="7"/>
  <c r="A575" i="7"/>
  <c r="A576" i="7"/>
  <c r="A577" i="7"/>
  <c r="A578" i="7"/>
  <c r="A579" i="7"/>
  <c r="A580" i="7"/>
  <c r="A581" i="7"/>
  <c r="A582" i="7"/>
  <c r="A583" i="7"/>
  <c r="A584" i="7"/>
  <c r="A585" i="7"/>
  <c r="A586" i="7"/>
  <c r="A587" i="7"/>
  <c r="A588" i="7"/>
  <c r="A589" i="7"/>
  <c r="A590" i="7"/>
  <c r="A591" i="7"/>
  <c r="A592" i="7"/>
  <c r="A593" i="7"/>
  <c r="A594" i="7"/>
  <c r="A595" i="7"/>
  <c r="A596" i="7"/>
  <c r="A597" i="7"/>
  <c r="A598" i="7"/>
  <c r="A599" i="7"/>
  <c r="A600" i="7"/>
  <c r="A601" i="7"/>
  <c r="A602" i="7"/>
  <c r="A603" i="7"/>
  <c r="A604" i="7"/>
  <c r="A605" i="7"/>
  <c r="A606" i="7"/>
  <c r="A607" i="7"/>
  <c r="A608" i="7"/>
  <c r="A609" i="7"/>
  <c r="A610" i="7"/>
  <c r="A611" i="7"/>
  <c r="A612" i="7"/>
  <c r="A613" i="7"/>
  <c r="A614" i="7"/>
  <c r="A615" i="7"/>
  <c r="A616" i="7"/>
  <c r="A617" i="7"/>
  <c r="A618" i="7"/>
  <c r="A619" i="7"/>
  <c r="A620" i="7"/>
  <c r="A621" i="7"/>
  <c r="A622" i="7"/>
  <c r="A623" i="7"/>
  <c r="A624" i="7"/>
  <c r="A625" i="7"/>
  <c r="A626" i="7"/>
  <c r="A627" i="7"/>
  <c r="A628" i="7"/>
  <c r="A629" i="7"/>
  <c r="A630" i="7"/>
  <c r="A631" i="7"/>
  <c r="A632" i="7"/>
  <c r="A633" i="7"/>
  <c r="A634" i="7"/>
  <c r="A635" i="7"/>
  <c r="A636" i="7"/>
  <c r="A637" i="7"/>
  <c r="A638" i="7"/>
  <c r="A639" i="7"/>
  <c r="A640" i="7"/>
  <c r="A641" i="7"/>
  <c r="A642" i="7"/>
  <c r="A643" i="7"/>
  <c r="A644" i="7"/>
  <c r="A645" i="7"/>
  <c r="A646" i="7"/>
  <c r="A647" i="7"/>
  <c r="A648" i="7"/>
  <c r="A649" i="7"/>
  <c r="A650" i="7"/>
  <c r="A651" i="7"/>
  <c r="A652" i="7"/>
  <c r="A653" i="7"/>
  <c r="A654" i="7"/>
  <c r="A655" i="7"/>
  <c r="A656" i="7"/>
  <c r="A657" i="7"/>
  <c r="A658" i="7"/>
  <c r="A659" i="7"/>
  <c r="A660" i="7"/>
  <c r="A661" i="7"/>
  <c r="A662" i="7"/>
  <c r="A663" i="7"/>
  <c r="A664" i="7"/>
  <c r="A665" i="7"/>
  <c r="A666" i="7"/>
  <c r="A667" i="7"/>
  <c r="A668" i="7"/>
  <c r="A669" i="7"/>
  <c r="A670" i="7"/>
  <c r="A671" i="7"/>
  <c r="A672" i="7"/>
  <c r="A673" i="7"/>
  <c r="A674" i="7"/>
  <c r="A675" i="7"/>
  <c r="A676" i="7"/>
  <c r="A677" i="7"/>
  <c r="A678" i="7"/>
  <c r="A679" i="7"/>
  <c r="A680" i="7"/>
  <c r="A681" i="7"/>
  <c r="A682" i="7"/>
  <c r="A683" i="7"/>
  <c r="A684" i="7"/>
  <c r="A685" i="7"/>
  <c r="A686" i="7"/>
  <c r="A687" i="7"/>
  <c r="A688" i="7"/>
  <c r="A689" i="7"/>
  <c r="A690" i="7"/>
  <c r="A691" i="7"/>
  <c r="A692" i="7"/>
  <c r="A693" i="7"/>
  <c r="A694" i="7"/>
  <c r="A695" i="7"/>
  <c r="A696" i="7"/>
  <c r="A697" i="7"/>
  <c r="A698" i="7"/>
  <c r="A699" i="7"/>
  <c r="A700" i="7"/>
  <c r="A701" i="7"/>
  <c r="A702" i="7"/>
  <c r="A703" i="7"/>
  <c r="A704" i="7"/>
  <c r="A705" i="7"/>
  <c r="A706" i="7"/>
  <c r="A707" i="7"/>
  <c r="A708" i="7"/>
  <c r="A709" i="7"/>
  <c r="A710" i="7"/>
  <c r="A711" i="7"/>
  <c r="A712" i="7"/>
  <c r="A713" i="7"/>
  <c r="A714" i="7"/>
  <c r="A715" i="7"/>
  <c r="A716" i="7"/>
  <c r="A717" i="7"/>
  <c r="A718" i="7"/>
  <c r="A719" i="7"/>
  <c r="A720" i="7"/>
  <c r="A721" i="7"/>
  <c r="A722" i="7"/>
  <c r="A723" i="7"/>
  <c r="A724" i="7"/>
  <c r="A725" i="7"/>
  <c r="A726" i="7"/>
  <c r="A727" i="7"/>
  <c r="A728" i="7"/>
  <c r="A729" i="7"/>
  <c r="A730" i="7"/>
  <c r="A731" i="7"/>
  <c r="A732" i="7"/>
  <c r="A733" i="7"/>
  <c r="A734" i="7"/>
  <c r="A735" i="7"/>
  <c r="A736" i="7"/>
  <c r="A737" i="7"/>
  <c r="A738" i="7"/>
  <c r="A739" i="7"/>
  <c r="A740" i="7"/>
  <c r="A741" i="7"/>
  <c r="A742" i="7"/>
  <c r="A743" i="7"/>
  <c r="A744" i="7"/>
  <c r="A745" i="7"/>
  <c r="A746" i="7"/>
  <c r="A747" i="7"/>
  <c r="A748" i="7"/>
  <c r="A749" i="7"/>
  <c r="A750" i="7"/>
  <c r="A751" i="7"/>
  <c r="A752" i="7"/>
  <c r="A753" i="7"/>
  <c r="A754" i="7"/>
  <c r="A755" i="7"/>
  <c r="A756" i="7"/>
  <c r="A757" i="7"/>
  <c r="A758" i="7"/>
  <c r="A759" i="7"/>
  <c r="A760" i="7"/>
  <c r="A761" i="7"/>
  <c r="A762" i="7"/>
  <c r="A763" i="7"/>
  <c r="A764" i="7"/>
  <c r="A765" i="7"/>
  <c r="A766" i="7"/>
  <c r="A767" i="7"/>
  <c r="A768" i="7"/>
  <c r="A769" i="7"/>
  <c r="A770" i="7"/>
  <c r="A771" i="7"/>
  <c r="A772" i="7"/>
  <c r="A773" i="7"/>
  <c r="A774" i="7"/>
  <c r="A775" i="7"/>
  <c r="A776" i="7"/>
  <c r="A777" i="7"/>
  <c r="A778" i="7"/>
  <c r="A779" i="7"/>
  <c r="A780" i="7"/>
  <c r="A781" i="7"/>
  <c r="A782" i="7"/>
  <c r="A783" i="7"/>
  <c r="A784" i="7"/>
  <c r="A785" i="7"/>
  <c r="A786" i="7"/>
  <c r="A787" i="7"/>
  <c r="A788" i="7"/>
  <c r="A789" i="7"/>
  <c r="A790" i="7"/>
  <c r="A791" i="7"/>
  <c r="A792" i="7"/>
  <c r="A793" i="7"/>
  <c r="A794" i="7"/>
  <c r="A795" i="7"/>
  <c r="A796" i="7"/>
  <c r="A797" i="7"/>
  <c r="A798" i="7"/>
  <c r="A799" i="7"/>
  <c r="A800" i="7"/>
  <c r="A801" i="7"/>
  <c r="A802" i="7"/>
  <c r="A803" i="7"/>
  <c r="A804" i="7"/>
  <c r="A805" i="7"/>
  <c r="A806" i="7"/>
  <c r="A807" i="7"/>
  <c r="A808" i="7"/>
  <c r="A809" i="7"/>
  <c r="A810" i="7"/>
  <c r="A811" i="7"/>
  <c r="A812" i="7"/>
  <c r="A813" i="7"/>
  <c r="A814" i="7"/>
  <c r="A815" i="7"/>
  <c r="A816" i="7"/>
  <c r="A817" i="7"/>
  <c r="A818" i="7"/>
  <c r="A819" i="7"/>
  <c r="A820" i="7"/>
  <c r="A821" i="7"/>
  <c r="A822" i="7"/>
  <c r="A823" i="7"/>
  <c r="A824" i="7"/>
  <c r="A825" i="7"/>
  <c r="A826" i="7"/>
  <c r="A827" i="7"/>
  <c r="A828" i="7"/>
  <c r="A829" i="7"/>
  <c r="A830" i="7"/>
  <c r="A831" i="7"/>
  <c r="A832" i="7"/>
  <c r="A833" i="7"/>
  <c r="A834" i="7"/>
  <c r="A835" i="7"/>
  <c r="A836" i="7"/>
  <c r="A837" i="7"/>
  <c r="A838" i="7"/>
  <c r="A839" i="7"/>
  <c r="A840" i="7"/>
  <c r="A841" i="7"/>
  <c r="A842" i="7"/>
  <c r="A843" i="7"/>
  <c r="A844" i="7"/>
  <c r="A845" i="7"/>
  <c r="A846" i="7"/>
  <c r="A847" i="7"/>
  <c r="A848" i="7"/>
  <c r="A849" i="7"/>
  <c r="A850" i="7"/>
  <c r="A851" i="7"/>
  <c r="A852" i="7"/>
  <c r="A853" i="7"/>
  <c r="A854" i="7"/>
  <c r="A855" i="7"/>
  <c r="A856" i="7"/>
  <c r="A857" i="7"/>
  <c r="A858" i="7"/>
  <c r="A859" i="7"/>
  <c r="A860" i="7"/>
  <c r="A861" i="7"/>
  <c r="A862" i="7"/>
  <c r="A863" i="7"/>
  <c r="A864" i="7"/>
  <c r="A865" i="7"/>
  <c r="A866" i="7"/>
  <c r="A867" i="7"/>
  <c r="A868" i="7"/>
  <c r="A869" i="7"/>
  <c r="A870" i="7"/>
  <c r="A871" i="7"/>
  <c r="A872" i="7"/>
  <c r="A873" i="7"/>
  <c r="A874" i="7"/>
  <c r="A875" i="7"/>
  <c r="A876" i="7"/>
  <c r="A877" i="7"/>
  <c r="A878" i="7"/>
  <c r="A879" i="7"/>
  <c r="A880" i="7"/>
  <c r="A881" i="7"/>
  <c r="A882" i="7"/>
  <c r="A883" i="7"/>
  <c r="A884" i="7"/>
  <c r="A885" i="7"/>
  <c r="A886" i="7"/>
  <c r="A887" i="7"/>
  <c r="A888" i="7"/>
  <c r="A889" i="7"/>
  <c r="A890" i="7"/>
  <c r="A891" i="7"/>
  <c r="A892" i="7"/>
  <c r="A893" i="7"/>
  <c r="A894" i="7"/>
  <c r="A895" i="7"/>
  <c r="A896" i="7"/>
  <c r="A897" i="7"/>
  <c r="A898" i="7"/>
  <c r="A899" i="7"/>
  <c r="A900" i="7"/>
  <c r="A901" i="7"/>
  <c r="A902" i="7"/>
  <c r="A903" i="7"/>
  <c r="A904" i="7"/>
  <c r="A905" i="7"/>
  <c r="A906" i="7"/>
  <c r="A907" i="7"/>
  <c r="A908" i="7"/>
  <c r="A909" i="7"/>
  <c r="A910" i="7"/>
  <c r="A911" i="7"/>
  <c r="A912" i="7"/>
  <c r="A913" i="7"/>
  <c r="A914" i="7"/>
  <c r="A915" i="7"/>
  <c r="A916" i="7"/>
  <c r="A917" i="7"/>
  <c r="A918" i="7"/>
  <c r="A919" i="7"/>
  <c r="A920" i="7"/>
  <c r="A921" i="7"/>
  <c r="A922" i="7"/>
  <c r="A923" i="7"/>
  <c r="A924" i="7"/>
  <c r="A925" i="7"/>
  <c r="A926" i="7"/>
  <c r="A927" i="7"/>
  <c r="A928" i="7"/>
  <c r="A929" i="7"/>
  <c r="A930" i="7"/>
  <c r="A931" i="7"/>
  <c r="A932" i="7"/>
  <c r="A933" i="7"/>
  <c r="A934" i="7"/>
  <c r="A935" i="7"/>
  <c r="A936" i="7"/>
  <c r="A937" i="7"/>
  <c r="A938" i="7"/>
  <c r="A939" i="7"/>
  <c r="A940" i="7"/>
  <c r="A941" i="7"/>
  <c r="A942" i="7"/>
  <c r="A943" i="7"/>
  <c r="A944" i="7"/>
  <c r="A945" i="7"/>
  <c r="A946" i="7"/>
  <c r="A947" i="7"/>
  <c r="A948" i="7"/>
  <c r="A949" i="7"/>
  <c r="A950" i="7"/>
  <c r="A951" i="7"/>
  <c r="A952" i="7"/>
  <c r="A953" i="7"/>
  <c r="A954" i="7"/>
  <c r="A955" i="7"/>
  <c r="A956" i="7"/>
  <c r="A957" i="7"/>
  <c r="A958" i="7"/>
  <c r="A959" i="7"/>
  <c r="A960" i="7"/>
  <c r="A961" i="7"/>
  <c r="A962" i="7"/>
  <c r="A963" i="7"/>
  <c r="A964" i="7"/>
  <c r="A965" i="7"/>
  <c r="A966" i="7"/>
  <c r="A967" i="7"/>
  <c r="A968" i="7"/>
  <c r="A969" i="7"/>
  <c r="A970" i="7"/>
  <c r="A971" i="7"/>
  <c r="A972" i="7"/>
  <c r="A973" i="7"/>
  <c r="A974" i="7"/>
  <c r="A975" i="7"/>
  <c r="A976" i="7"/>
  <c r="A977" i="7"/>
  <c r="A978" i="7"/>
  <c r="A979" i="7"/>
  <c r="A980" i="7"/>
  <c r="A981" i="7"/>
  <c r="A982" i="7"/>
  <c r="A983" i="7"/>
  <c r="A984" i="7"/>
  <c r="A985" i="7"/>
  <c r="A986" i="7"/>
  <c r="A987" i="7"/>
  <c r="A988" i="7"/>
  <c r="A989" i="7"/>
  <c r="A990" i="7"/>
  <c r="A991" i="7"/>
  <c r="A992" i="7"/>
  <c r="A993" i="7"/>
  <c r="A994" i="7"/>
  <c r="A995" i="7"/>
  <c r="A996" i="7"/>
  <c r="A997" i="7"/>
  <c r="A998" i="7"/>
  <c r="A999" i="7"/>
  <c r="A1000" i="7"/>
  <c r="A1001" i="7"/>
  <c r="A1002" i="7"/>
  <c r="A1003" i="7"/>
  <c r="A1004" i="7"/>
  <c r="A1005" i="7"/>
  <c r="A1006" i="7"/>
  <c r="A1007" i="7"/>
  <c r="A1008" i="7"/>
  <c r="A1009" i="7"/>
  <c r="A1010" i="7"/>
  <c r="A1011" i="7"/>
  <c r="A1012" i="7"/>
  <c r="A1013" i="7"/>
  <c r="A1014" i="7"/>
  <c r="A1015" i="7"/>
  <c r="A1016" i="7"/>
  <c r="A1017" i="7"/>
  <c r="A1018" i="7"/>
  <c r="A1019" i="7"/>
  <c r="A1020" i="7"/>
  <c r="A1021" i="7"/>
  <c r="A1022" i="7"/>
  <c r="A1023" i="7"/>
  <c r="A1024" i="7"/>
  <c r="A1025" i="7"/>
  <c r="A1026" i="7"/>
  <c r="A1027" i="7"/>
  <c r="A1028" i="7"/>
  <c r="A1029" i="7"/>
  <c r="A1030" i="7"/>
  <c r="A1031" i="7"/>
  <c r="A1032" i="7"/>
  <c r="A1033" i="7"/>
  <c r="A1034" i="7"/>
  <c r="A1035" i="7"/>
  <c r="A1036" i="7"/>
  <c r="A1037" i="7"/>
  <c r="A1038" i="7"/>
  <c r="A1039" i="7"/>
  <c r="A1040" i="7"/>
  <c r="A1041" i="7"/>
  <c r="A1042" i="7"/>
  <c r="A1043" i="7"/>
  <c r="A1044" i="7"/>
  <c r="A1045" i="7"/>
  <c r="A1046" i="7"/>
  <c r="A1047" i="7"/>
  <c r="A1048" i="7"/>
  <c r="A1049" i="7"/>
  <c r="A1050" i="7"/>
  <c r="A1051" i="7"/>
  <c r="A1052" i="7"/>
  <c r="A1053" i="7"/>
  <c r="A1054" i="7"/>
  <c r="A1055" i="7"/>
  <c r="A1056" i="7"/>
  <c r="A1057" i="7"/>
  <c r="A1058" i="7"/>
  <c r="A1059" i="7"/>
  <c r="A1060" i="7"/>
  <c r="A1061" i="7"/>
  <c r="A1062" i="7"/>
  <c r="A1063" i="7"/>
  <c r="A1064" i="7"/>
  <c r="A1065" i="7"/>
  <c r="A1066" i="7"/>
  <c r="A1067" i="7"/>
  <c r="A1068" i="7"/>
  <c r="A1069" i="7"/>
  <c r="A1070" i="7"/>
  <c r="A1071" i="7"/>
  <c r="A1072" i="7"/>
  <c r="A1073" i="7"/>
  <c r="A1074" i="7"/>
  <c r="A1075" i="7"/>
  <c r="A1076" i="7"/>
  <c r="A1077" i="7"/>
  <c r="A1078" i="7"/>
  <c r="A1079" i="7"/>
  <c r="A1080" i="7"/>
  <c r="A1081" i="7"/>
  <c r="A1082" i="7"/>
  <c r="A1083" i="7"/>
  <c r="A1084" i="7"/>
  <c r="A1085" i="7"/>
  <c r="A1086" i="7"/>
  <c r="A1087" i="7"/>
  <c r="A1088" i="7"/>
  <c r="A1089" i="7"/>
  <c r="A1090" i="7"/>
  <c r="A1091" i="7"/>
  <c r="A1092" i="7"/>
  <c r="A1093" i="7"/>
  <c r="A1094" i="7"/>
  <c r="A1095" i="7"/>
  <c r="A1096" i="7"/>
  <c r="A1097" i="7"/>
  <c r="A1098" i="7"/>
  <c r="A1099" i="7"/>
  <c r="A1100" i="7"/>
  <c r="A1101" i="7"/>
  <c r="A1102" i="7"/>
  <c r="A1103" i="7"/>
  <c r="A1104" i="7"/>
  <c r="A1105" i="7"/>
  <c r="A1106" i="7"/>
  <c r="A1107" i="7"/>
  <c r="A1108" i="7"/>
  <c r="A1109" i="7"/>
  <c r="A1110" i="7"/>
  <c r="A1111" i="7"/>
  <c r="A1112" i="7"/>
  <c r="A1113" i="7"/>
  <c r="A1114" i="7"/>
  <c r="A1115" i="7"/>
  <c r="A1116" i="7"/>
  <c r="A1117" i="7"/>
  <c r="A1118" i="7"/>
  <c r="A1119" i="7"/>
  <c r="A1120" i="7"/>
  <c r="A1121" i="7"/>
  <c r="A1122" i="7"/>
  <c r="A1123" i="7"/>
  <c r="A1124" i="7"/>
  <c r="A1125" i="7"/>
  <c r="A1126" i="7"/>
  <c r="A1127" i="7"/>
  <c r="A1128" i="7"/>
  <c r="A1129" i="7"/>
  <c r="A1130" i="7"/>
  <c r="A1131" i="7"/>
  <c r="A1132" i="7"/>
  <c r="A1133" i="7"/>
  <c r="A1134" i="7"/>
  <c r="A1135" i="7"/>
  <c r="A1136" i="7"/>
  <c r="A1137" i="7"/>
  <c r="A1138" i="7"/>
  <c r="A1139" i="7"/>
  <c r="A1140" i="7"/>
  <c r="A1141" i="7"/>
  <c r="A1142" i="7"/>
  <c r="A1143" i="7"/>
  <c r="A1144" i="7"/>
  <c r="A1145" i="7"/>
  <c r="A1146" i="7"/>
  <c r="A1147" i="7"/>
  <c r="A1148" i="7"/>
  <c r="A1149" i="7"/>
  <c r="A1150" i="7"/>
  <c r="A1151" i="7"/>
  <c r="A1152" i="7"/>
  <c r="A1153" i="7"/>
  <c r="A1154" i="7"/>
  <c r="A1155" i="7"/>
  <c r="A1156" i="7"/>
  <c r="A1157" i="7"/>
  <c r="A1158" i="7"/>
  <c r="A1159" i="7"/>
  <c r="A1160" i="7"/>
  <c r="A1161" i="7"/>
  <c r="A1162" i="7"/>
  <c r="A1163" i="7"/>
  <c r="A1164" i="7"/>
  <c r="A1165" i="7"/>
  <c r="A1166" i="7"/>
  <c r="A1167" i="7"/>
  <c r="A1168" i="7"/>
  <c r="A1169" i="7"/>
  <c r="A1170" i="7"/>
  <c r="A1171" i="7"/>
  <c r="A1172" i="7"/>
  <c r="A1173" i="7"/>
  <c r="A1174" i="7"/>
  <c r="A1175" i="7"/>
  <c r="A1176" i="7"/>
  <c r="A1177" i="7"/>
  <c r="A1178" i="7"/>
  <c r="A1179" i="7"/>
  <c r="A1180" i="7"/>
  <c r="A1181" i="7"/>
  <c r="A1182" i="7"/>
  <c r="A1183" i="7"/>
  <c r="A1184" i="7"/>
  <c r="A1185" i="7"/>
  <c r="A1186" i="7"/>
  <c r="A1187" i="7"/>
  <c r="A1188" i="7"/>
  <c r="A1189" i="7"/>
  <c r="A1190" i="7"/>
  <c r="A1191" i="7"/>
  <c r="A1192" i="7"/>
  <c r="A1193" i="7"/>
  <c r="A1194" i="7"/>
  <c r="A1195" i="7"/>
  <c r="A1196" i="7"/>
  <c r="A1197" i="7"/>
  <c r="A1198" i="7"/>
  <c r="A1199" i="7"/>
  <c r="A1200" i="7"/>
  <c r="A1201" i="7"/>
  <c r="A1202" i="7"/>
  <c r="A1203" i="7"/>
  <c r="A1204" i="7"/>
  <c r="A1205" i="7"/>
  <c r="A1206" i="7"/>
  <c r="A1207" i="7"/>
  <c r="A1208" i="7"/>
  <c r="A1209" i="7"/>
  <c r="A1210" i="7"/>
  <c r="A1211" i="7"/>
  <c r="A1212" i="7"/>
  <c r="A1213" i="7"/>
  <c r="A1214" i="7"/>
  <c r="A1215" i="7"/>
  <c r="A1216" i="7"/>
  <c r="A1217" i="7"/>
  <c r="A1218" i="7"/>
  <c r="A1219" i="7"/>
  <c r="A1220" i="7"/>
  <c r="A1221" i="7"/>
  <c r="A1222" i="7"/>
  <c r="A1223" i="7"/>
  <c r="A1224" i="7"/>
  <c r="A1225" i="7"/>
  <c r="A1226" i="7"/>
  <c r="A1227" i="7"/>
  <c r="A1228" i="7"/>
  <c r="A1229" i="7"/>
  <c r="A1230" i="7"/>
  <c r="A1231" i="7"/>
  <c r="A1232" i="7"/>
  <c r="A1233" i="7"/>
  <c r="A1234" i="7"/>
  <c r="A1235" i="7"/>
  <c r="A1236" i="7"/>
  <c r="A1237" i="7"/>
  <c r="A1238" i="7"/>
  <c r="A1239" i="7"/>
  <c r="A1240" i="7"/>
  <c r="A1241" i="7"/>
  <c r="A1242" i="7"/>
  <c r="A1243" i="7"/>
  <c r="A1244" i="7"/>
  <c r="A1245" i="7"/>
  <c r="A1246" i="7"/>
  <c r="A1247" i="7"/>
  <c r="A1248" i="7"/>
  <c r="A1249" i="7"/>
  <c r="A1250" i="7"/>
  <c r="A1251" i="7"/>
  <c r="A1252" i="7"/>
  <c r="A1253" i="7"/>
  <c r="A1254" i="7"/>
  <c r="A1255" i="7"/>
  <c r="A1256" i="7"/>
  <c r="A1257" i="7"/>
  <c r="A1258" i="7"/>
  <c r="A1259" i="7"/>
  <c r="A1260" i="7"/>
  <c r="A1261" i="7"/>
  <c r="A1262" i="7"/>
  <c r="A1263" i="7"/>
  <c r="A1264" i="7"/>
  <c r="A1265" i="7"/>
  <c r="A1266" i="7"/>
  <c r="A1267" i="7"/>
  <c r="A1268" i="7"/>
  <c r="A1269" i="7"/>
  <c r="A1270" i="7"/>
  <c r="A1271" i="7"/>
  <c r="A1272" i="7"/>
  <c r="A1273" i="7"/>
  <c r="A1274" i="7"/>
  <c r="A1275" i="7"/>
  <c r="A1276" i="7"/>
  <c r="A1277" i="7"/>
  <c r="A1278" i="7"/>
  <c r="A1279" i="7"/>
  <c r="A1280" i="7"/>
  <c r="A1281" i="7"/>
  <c r="A1282" i="7"/>
  <c r="A1283" i="7"/>
  <c r="A1284" i="7"/>
  <c r="A1285" i="7"/>
  <c r="A1286" i="7"/>
  <c r="A1287" i="7"/>
  <c r="A1288" i="7"/>
  <c r="A1289" i="7"/>
  <c r="A1290" i="7"/>
  <c r="A1291" i="7"/>
  <c r="A1292" i="7"/>
  <c r="A1293" i="7"/>
  <c r="A1294" i="7"/>
  <c r="A1295" i="7"/>
  <c r="A1296" i="7"/>
  <c r="A1297" i="7"/>
  <c r="A1298" i="7"/>
  <c r="A1299" i="7"/>
  <c r="A1300" i="7"/>
  <c r="A1301" i="7"/>
  <c r="A1302" i="7"/>
  <c r="A1303" i="7"/>
  <c r="A1304" i="7"/>
  <c r="A1305" i="7"/>
  <c r="A1306" i="7"/>
  <c r="A1307" i="7"/>
  <c r="A1308" i="7"/>
  <c r="A1309" i="7"/>
  <c r="A1310" i="7"/>
  <c r="A1311" i="7"/>
  <c r="A1312" i="7"/>
  <c r="A1313" i="7"/>
  <c r="A1314" i="7"/>
  <c r="A1315" i="7"/>
  <c r="A1316" i="7"/>
  <c r="A1317" i="7"/>
  <c r="A1318" i="7"/>
  <c r="A1319" i="7"/>
  <c r="A1320" i="7"/>
  <c r="A1321" i="7"/>
  <c r="A1322" i="7"/>
  <c r="A1323" i="7"/>
  <c r="A1324" i="7"/>
  <c r="A1325" i="7"/>
  <c r="A1326" i="7"/>
  <c r="A1327" i="7"/>
  <c r="A1328" i="7"/>
  <c r="A1329" i="7"/>
  <c r="A1330" i="7"/>
  <c r="A1331" i="7"/>
  <c r="A1332" i="7"/>
  <c r="A1333" i="7"/>
  <c r="A1334" i="7"/>
  <c r="A1335" i="7"/>
  <c r="A1336" i="7"/>
  <c r="A1337" i="7"/>
  <c r="A1338" i="7"/>
  <c r="A1339" i="7"/>
  <c r="A1340" i="7"/>
  <c r="A1341" i="7"/>
  <c r="A1342" i="7"/>
  <c r="A1343" i="7"/>
  <c r="A1344" i="7"/>
  <c r="A1345" i="7"/>
  <c r="A1346" i="7"/>
  <c r="A1347" i="7"/>
  <c r="A1348" i="7"/>
  <c r="A1349" i="7"/>
  <c r="A1350" i="7"/>
  <c r="A1351" i="7"/>
  <c r="A1352" i="7"/>
  <c r="A1353" i="7"/>
  <c r="A1354" i="7"/>
  <c r="A1355" i="7"/>
  <c r="A1356" i="7"/>
  <c r="A1357" i="7"/>
  <c r="A1358" i="7"/>
  <c r="A1359" i="7"/>
  <c r="A1360" i="7"/>
  <c r="A1361" i="7"/>
  <c r="A1362" i="7"/>
  <c r="A1363" i="7"/>
  <c r="A1364" i="7"/>
  <c r="A1365" i="7"/>
  <c r="A1366" i="7"/>
  <c r="A1367" i="7"/>
  <c r="A1368" i="7"/>
  <c r="A1369" i="7"/>
  <c r="A1370" i="7"/>
  <c r="A1371" i="7"/>
  <c r="A1372" i="7"/>
  <c r="A1373" i="7"/>
  <c r="A1374" i="7"/>
  <c r="A1375" i="7"/>
  <c r="A1376" i="7"/>
  <c r="A1377" i="7"/>
  <c r="A1378" i="7"/>
  <c r="A1379" i="7"/>
  <c r="A1380" i="7"/>
  <c r="A1381" i="7"/>
  <c r="A1382" i="7"/>
  <c r="A1383" i="7"/>
  <c r="A1384" i="7"/>
  <c r="A1385" i="7"/>
  <c r="A1386" i="7"/>
  <c r="A1387" i="7"/>
  <c r="A1388" i="7"/>
  <c r="A1389" i="7"/>
  <c r="A1390" i="7"/>
  <c r="A1391" i="7"/>
  <c r="A1392" i="7"/>
  <c r="A1393" i="7"/>
  <c r="A1394" i="7"/>
  <c r="A1395" i="7"/>
  <c r="A1396" i="7"/>
  <c r="A1397" i="7"/>
  <c r="A1398" i="7"/>
  <c r="A1399" i="7"/>
  <c r="A1400" i="7"/>
  <c r="A1401" i="7"/>
  <c r="A1402" i="7"/>
  <c r="A1403" i="7"/>
  <c r="A1404" i="7"/>
  <c r="A1405" i="7"/>
  <c r="A1406" i="7"/>
  <c r="A1407" i="7"/>
  <c r="A1408" i="7"/>
  <c r="A1409" i="7"/>
  <c r="A1410" i="7"/>
  <c r="A1411" i="7"/>
  <c r="A1412" i="7"/>
  <c r="A1413" i="7"/>
  <c r="A1414" i="7"/>
  <c r="A1415" i="7"/>
  <c r="A1416" i="7"/>
  <c r="A1417" i="7"/>
  <c r="A1418" i="7"/>
  <c r="A1419" i="7"/>
  <c r="A1420" i="7"/>
  <c r="A1421" i="7"/>
  <c r="A1422" i="7"/>
  <c r="A1423" i="7"/>
  <c r="A1424" i="7"/>
  <c r="A1425" i="7"/>
  <c r="A1426" i="7"/>
  <c r="A1427" i="7"/>
  <c r="A1428" i="7"/>
  <c r="A1429" i="7"/>
  <c r="A1430" i="7"/>
  <c r="A1431" i="7"/>
  <c r="A1432" i="7"/>
  <c r="A1433" i="7"/>
  <c r="A1434" i="7"/>
  <c r="A1435" i="7"/>
  <c r="A1436" i="7"/>
  <c r="A1437" i="7"/>
  <c r="A1438" i="7"/>
  <c r="A1439" i="7"/>
  <c r="A1440" i="7"/>
  <c r="A1441" i="7"/>
  <c r="A1442" i="7"/>
  <c r="A1443" i="7"/>
  <c r="A1444" i="7"/>
  <c r="A1445" i="7"/>
  <c r="A1446" i="7"/>
  <c r="A1447" i="7"/>
  <c r="A1448" i="7"/>
  <c r="A1449" i="7"/>
  <c r="A1450" i="7"/>
  <c r="A1451" i="7"/>
  <c r="A1452" i="7"/>
  <c r="A1453" i="7"/>
  <c r="A1454" i="7"/>
  <c r="A1455" i="7"/>
  <c r="A1456" i="7"/>
  <c r="A1457" i="7"/>
  <c r="A1458" i="7"/>
  <c r="A1459" i="7"/>
  <c r="A1460" i="7"/>
  <c r="A1461" i="7"/>
  <c r="A1462" i="7"/>
  <c r="A1463" i="7"/>
  <c r="A1464" i="7"/>
  <c r="A1465" i="7"/>
  <c r="A1466" i="7"/>
  <c r="A1467" i="7"/>
  <c r="A1468" i="7"/>
  <c r="A1469" i="7"/>
  <c r="A1470" i="7"/>
  <c r="A1471" i="7"/>
  <c r="A1472" i="7"/>
  <c r="A1473" i="7"/>
  <c r="A1474" i="7"/>
  <c r="A1475" i="7"/>
  <c r="A1476" i="7"/>
  <c r="A1477" i="7"/>
  <c r="A1478" i="7"/>
  <c r="A1479" i="7"/>
  <c r="A1480" i="7"/>
  <c r="A1481" i="7"/>
  <c r="A1482" i="7"/>
  <c r="A1483" i="7"/>
  <c r="A1484" i="7"/>
  <c r="A1485" i="7"/>
  <c r="A1486" i="7"/>
  <c r="A1487" i="7"/>
  <c r="A1488" i="7"/>
  <c r="A1489" i="7"/>
  <c r="A1490" i="7"/>
  <c r="A1491" i="7"/>
  <c r="A1492" i="7"/>
  <c r="A1493" i="7"/>
  <c r="A1494" i="7"/>
  <c r="A1495" i="7"/>
  <c r="A1496" i="7"/>
  <c r="A1497" i="7"/>
  <c r="A1498" i="7"/>
  <c r="A1499" i="7"/>
  <c r="A1500" i="7"/>
  <c r="A1501" i="7"/>
  <c r="A1502" i="7"/>
  <c r="A1503" i="7"/>
  <c r="A1504" i="7"/>
  <c r="A1505" i="7"/>
  <c r="A1506" i="7"/>
  <c r="A1507" i="7"/>
  <c r="A1508" i="7"/>
  <c r="A1509" i="7"/>
  <c r="A1510" i="7"/>
  <c r="A1511" i="7"/>
  <c r="A1512" i="7"/>
  <c r="A1513" i="7"/>
  <c r="A1514" i="7"/>
  <c r="A1515" i="7"/>
  <c r="A1516" i="7"/>
  <c r="A1517" i="7"/>
  <c r="A1518" i="7"/>
  <c r="A1519" i="7"/>
  <c r="A1520" i="7"/>
  <c r="A1521" i="7"/>
  <c r="A1522" i="7"/>
  <c r="A1523" i="7"/>
  <c r="A1524" i="7"/>
  <c r="A1525" i="7"/>
  <c r="A1526" i="7"/>
  <c r="A1527" i="7"/>
  <c r="A1528" i="7"/>
  <c r="A1529" i="7"/>
  <c r="A1530" i="7"/>
  <c r="A1531" i="7"/>
  <c r="A1532" i="7"/>
  <c r="A1533" i="7"/>
  <c r="A1534" i="7"/>
  <c r="A1535" i="7"/>
  <c r="A1536" i="7"/>
  <c r="A1537" i="7"/>
  <c r="A1538" i="7"/>
  <c r="A1539" i="7"/>
  <c r="A1540" i="7"/>
  <c r="A1541" i="7"/>
  <c r="A1542" i="7"/>
  <c r="A1543" i="7"/>
  <c r="A1544" i="7"/>
  <c r="A1545" i="7"/>
  <c r="A1546" i="7"/>
  <c r="A1547" i="7"/>
  <c r="A1548" i="7"/>
  <c r="A1549" i="7"/>
  <c r="A1550" i="7"/>
  <c r="A1551" i="7"/>
  <c r="A1552" i="7"/>
  <c r="A1553" i="7"/>
  <c r="A1554" i="7"/>
  <c r="A1555" i="7"/>
  <c r="A1556" i="7"/>
  <c r="A1557" i="7"/>
  <c r="A1558" i="7"/>
  <c r="A1559" i="7"/>
  <c r="A1560" i="7"/>
  <c r="A1561" i="7"/>
  <c r="A1562" i="7"/>
  <c r="A1563" i="7"/>
  <c r="A1564" i="7"/>
  <c r="A1565" i="7"/>
  <c r="A1566" i="7"/>
  <c r="A1567" i="7"/>
  <c r="A1568" i="7"/>
  <c r="A1569" i="7"/>
  <c r="A1570" i="7"/>
  <c r="A1571" i="7"/>
  <c r="A1572" i="7"/>
  <c r="A1573" i="7"/>
  <c r="A1574" i="7"/>
  <c r="A1575" i="7"/>
  <c r="A1576" i="7"/>
  <c r="A1577" i="7"/>
  <c r="A1578" i="7"/>
  <c r="A1579" i="7"/>
  <c r="A1580" i="7"/>
  <c r="A1581" i="7"/>
  <c r="A1582" i="7"/>
  <c r="A1583" i="7"/>
  <c r="A1584" i="7"/>
  <c r="A1585" i="7"/>
  <c r="A1586" i="7"/>
  <c r="A1587" i="7"/>
  <c r="A1588" i="7"/>
  <c r="A1589" i="7"/>
  <c r="A1590" i="7"/>
  <c r="A1591" i="7"/>
  <c r="A1592" i="7"/>
  <c r="A1593" i="7"/>
  <c r="A1594" i="7"/>
  <c r="A1595" i="7"/>
  <c r="A1596" i="7"/>
  <c r="A1597" i="7"/>
  <c r="A1598" i="7"/>
  <c r="A1599" i="7"/>
  <c r="A1600" i="7"/>
  <c r="A1601" i="7"/>
  <c r="A1602" i="7"/>
  <c r="A1603" i="7"/>
  <c r="A1604" i="7"/>
  <c r="A1605" i="7"/>
  <c r="A1606" i="7"/>
  <c r="A1607" i="7"/>
  <c r="A1608" i="7"/>
  <c r="A1609" i="7"/>
  <c r="A1610" i="7"/>
  <c r="A1611" i="7"/>
  <c r="A1612" i="7"/>
  <c r="A1613" i="7"/>
  <c r="A1614" i="7"/>
  <c r="A1615" i="7"/>
  <c r="A1616" i="7"/>
  <c r="A1617" i="7"/>
  <c r="A1618" i="7"/>
  <c r="A1619" i="7"/>
  <c r="A1620" i="7"/>
  <c r="A1621" i="7"/>
  <c r="A1622" i="7"/>
  <c r="A1623" i="7"/>
  <c r="A1624" i="7"/>
  <c r="A1625" i="7"/>
  <c r="A1626" i="7"/>
  <c r="A1627" i="7"/>
  <c r="A1628" i="7"/>
  <c r="A1629" i="7"/>
  <c r="A1630" i="7"/>
  <c r="A1631" i="7"/>
  <c r="A1632" i="7"/>
  <c r="A1633" i="7"/>
  <c r="A1634" i="7"/>
  <c r="A1635" i="7"/>
  <c r="A1636" i="7"/>
  <c r="A1637" i="7"/>
  <c r="A1638" i="7"/>
  <c r="A1639" i="7"/>
  <c r="A1640" i="7"/>
  <c r="A1641" i="7"/>
  <c r="A1642" i="7"/>
  <c r="A1643" i="7"/>
  <c r="A1644" i="7"/>
  <c r="A1645" i="7"/>
  <c r="A1646" i="7"/>
  <c r="A1647" i="7"/>
  <c r="A1648" i="7"/>
  <c r="A1649" i="7"/>
  <c r="A1650" i="7"/>
  <c r="A1651" i="7"/>
  <c r="A1652" i="7"/>
  <c r="A1653" i="7"/>
  <c r="A1654" i="7"/>
  <c r="A1655" i="7"/>
  <c r="A1656" i="7"/>
  <c r="A1657" i="7"/>
  <c r="A1658" i="7"/>
  <c r="A1659" i="7"/>
  <c r="A1660" i="7"/>
  <c r="A1661" i="7"/>
  <c r="A1662" i="7"/>
  <c r="A1663" i="7"/>
  <c r="A1664" i="7"/>
  <c r="A1665" i="7"/>
  <c r="A1666" i="7"/>
  <c r="A1667" i="7"/>
  <c r="A1668" i="7"/>
  <c r="A1669" i="7"/>
  <c r="A1670" i="7"/>
  <c r="A1671" i="7"/>
  <c r="A1672" i="7"/>
  <c r="A1673" i="7"/>
  <c r="A1674" i="7"/>
  <c r="A1675" i="7"/>
  <c r="A1676" i="7"/>
  <c r="A1677" i="7"/>
  <c r="A1678" i="7"/>
  <c r="A1679" i="7"/>
  <c r="A1680" i="7"/>
  <c r="A1681" i="7"/>
  <c r="A1682" i="7"/>
  <c r="A1683" i="7"/>
  <c r="A1684" i="7"/>
  <c r="A1685" i="7"/>
  <c r="A1686" i="7"/>
  <c r="A1687" i="7"/>
  <c r="A1688" i="7"/>
  <c r="A1689" i="7"/>
  <c r="A1690" i="7"/>
  <c r="A1691" i="7"/>
  <c r="A1692" i="7"/>
  <c r="A1693" i="7"/>
  <c r="A1694" i="7"/>
  <c r="A1695" i="7"/>
  <c r="A1696" i="7"/>
  <c r="A1697" i="7"/>
  <c r="A1698" i="7"/>
  <c r="A1699" i="7"/>
  <c r="A1700" i="7"/>
  <c r="A1701" i="7"/>
  <c r="A1702" i="7"/>
  <c r="A1703" i="7"/>
  <c r="A1704" i="7"/>
  <c r="A1705" i="7"/>
  <c r="A1706" i="7"/>
  <c r="A1707" i="7"/>
  <c r="A1708" i="7"/>
  <c r="A1709" i="7"/>
  <c r="A1710" i="7"/>
  <c r="A1711" i="7"/>
  <c r="A1712" i="7"/>
  <c r="A1713" i="7"/>
  <c r="A1714" i="7"/>
  <c r="A1715" i="7"/>
  <c r="A1716" i="7"/>
  <c r="A1717" i="7"/>
  <c r="A1718" i="7"/>
  <c r="A1719" i="7"/>
  <c r="A1720" i="7"/>
  <c r="A1721" i="7"/>
  <c r="A1722" i="7"/>
  <c r="A1723" i="7"/>
  <c r="A1724" i="7"/>
  <c r="A1725" i="7"/>
  <c r="A1726" i="7"/>
  <c r="A1727" i="7"/>
  <c r="A1728" i="7"/>
  <c r="A1729" i="7"/>
  <c r="A1730" i="7"/>
  <c r="A1731" i="7"/>
  <c r="A1732" i="7"/>
  <c r="A1733" i="7"/>
  <c r="A1734" i="7"/>
  <c r="A1735" i="7"/>
  <c r="A1736" i="7"/>
  <c r="A1737" i="7"/>
  <c r="A1738" i="7"/>
  <c r="A1739" i="7"/>
  <c r="A1740" i="7"/>
  <c r="A1741" i="7"/>
  <c r="A1742" i="7"/>
  <c r="A1743" i="7"/>
  <c r="A1744" i="7"/>
  <c r="A1745" i="7"/>
  <c r="A1746" i="7"/>
  <c r="A1747" i="7"/>
  <c r="A1748" i="7"/>
  <c r="A1749" i="7"/>
  <c r="A1750" i="7"/>
  <c r="A1751" i="7"/>
  <c r="A1752" i="7"/>
  <c r="A1753" i="7"/>
  <c r="A1754" i="7"/>
  <c r="A1755" i="7"/>
  <c r="A1756" i="7"/>
  <c r="A1757" i="7"/>
  <c r="A1758" i="7"/>
  <c r="A1759" i="7"/>
  <c r="A1760" i="7"/>
  <c r="A1761" i="7"/>
  <c r="A1762" i="7"/>
  <c r="A1763" i="7"/>
  <c r="A1764" i="7"/>
  <c r="A1765" i="7"/>
  <c r="A1766" i="7"/>
  <c r="A1767" i="7"/>
  <c r="A1768" i="7"/>
  <c r="A1769" i="7"/>
  <c r="A1770" i="7"/>
  <c r="A1771" i="7"/>
  <c r="A1772" i="7"/>
  <c r="A1773" i="7"/>
  <c r="A1774" i="7"/>
  <c r="A1775" i="7"/>
  <c r="A1776" i="7"/>
  <c r="A1777" i="7"/>
  <c r="A1778" i="7"/>
  <c r="A1779" i="7"/>
  <c r="A1780" i="7"/>
  <c r="A1781" i="7"/>
  <c r="A1782" i="7"/>
  <c r="A1783" i="7"/>
  <c r="A1784" i="7"/>
  <c r="A1785" i="7"/>
  <c r="A1786" i="7"/>
  <c r="A1787" i="7"/>
  <c r="A1788" i="7"/>
  <c r="A1789" i="7"/>
  <c r="A1790" i="7"/>
  <c r="A1791" i="7"/>
  <c r="A1792" i="7"/>
  <c r="A1793" i="7"/>
  <c r="A1794" i="7"/>
  <c r="A1795" i="7"/>
  <c r="A1796" i="7"/>
  <c r="A1797" i="7"/>
  <c r="A1798" i="7"/>
  <c r="A1799" i="7"/>
  <c r="A1800" i="7"/>
  <c r="A1801" i="7"/>
  <c r="A1802" i="7"/>
  <c r="A1803" i="7"/>
  <c r="A1804" i="7"/>
  <c r="A1805" i="7"/>
  <c r="A1806" i="7"/>
  <c r="A1807" i="7"/>
  <c r="A1808" i="7"/>
  <c r="A1809" i="7"/>
  <c r="A1810" i="7"/>
  <c r="A1811" i="7"/>
  <c r="A1812" i="7"/>
  <c r="A1813" i="7"/>
  <c r="A1814" i="7"/>
  <c r="A1815" i="7"/>
  <c r="A1816" i="7"/>
  <c r="A1817" i="7"/>
  <c r="A1818" i="7"/>
  <c r="A1819" i="7"/>
  <c r="A1820" i="7"/>
  <c r="A1821" i="7"/>
  <c r="A1822" i="7"/>
  <c r="A1823" i="7"/>
  <c r="A1824" i="7"/>
  <c r="A1825" i="7"/>
  <c r="A1826" i="7"/>
  <c r="A1827" i="7"/>
  <c r="A1828" i="7"/>
  <c r="A1829" i="7"/>
  <c r="A1830" i="7"/>
  <c r="A1831" i="7"/>
  <c r="A1832" i="7"/>
  <c r="A1833" i="7"/>
  <c r="A1834" i="7"/>
  <c r="A1835" i="7"/>
  <c r="A1836" i="7"/>
  <c r="A1837" i="7"/>
  <c r="A1838" i="7"/>
  <c r="A1839" i="7"/>
  <c r="A1840" i="7"/>
  <c r="A1841" i="7"/>
  <c r="A1842" i="7"/>
  <c r="A1843" i="7"/>
  <c r="A1844" i="7"/>
  <c r="A1845" i="7"/>
  <c r="A1846" i="7"/>
  <c r="A1847" i="7"/>
  <c r="A1848" i="7"/>
  <c r="A1849" i="7"/>
  <c r="A1850" i="7"/>
  <c r="A1851" i="7"/>
  <c r="A1852" i="7"/>
  <c r="A1853" i="7"/>
  <c r="A1854" i="7"/>
  <c r="A1855" i="7"/>
  <c r="A1856" i="7"/>
  <c r="A1857" i="7"/>
  <c r="A1858" i="7"/>
  <c r="A1859" i="7"/>
  <c r="A1860" i="7"/>
  <c r="A1861" i="7"/>
  <c r="A1862" i="7"/>
  <c r="A1863" i="7"/>
  <c r="A1864" i="7"/>
  <c r="A1865" i="7"/>
  <c r="A1866" i="7"/>
  <c r="A1867" i="7"/>
  <c r="A1868" i="7"/>
  <c r="A1869" i="7"/>
  <c r="A1870" i="7"/>
  <c r="A1871" i="7"/>
  <c r="A1872" i="7"/>
  <c r="A1873" i="7"/>
  <c r="A1874" i="7"/>
  <c r="A1875" i="7"/>
  <c r="A1876" i="7"/>
  <c r="A1877" i="7"/>
  <c r="A1878" i="7"/>
  <c r="A1879" i="7"/>
  <c r="A1880" i="7"/>
  <c r="A1881" i="7"/>
  <c r="A1882" i="7"/>
  <c r="A1883" i="7"/>
  <c r="A1884" i="7"/>
  <c r="A1885" i="7"/>
  <c r="A1886" i="7"/>
  <c r="A1887" i="7"/>
  <c r="A1888" i="7"/>
  <c r="A1889" i="7"/>
  <c r="A1890" i="7"/>
  <c r="A1891" i="7"/>
  <c r="A1892" i="7"/>
  <c r="A1893" i="7"/>
  <c r="A1894" i="7"/>
  <c r="A1895" i="7"/>
  <c r="A1896" i="7"/>
  <c r="A1897" i="7"/>
  <c r="A1898" i="7"/>
  <c r="A1899" i="7"/>
  <c r="A1900" i="7"/>
  <c r="A1901" i="7"/>
  <c r="A1902" i="7"/>
  <c r="A1903" i="7"/>
  <c r="A1904" i="7"/>
  <c r="A1905" i="7"/>
  <c r="A1906" i="7"/>
  <c r="A1907" i="7"/>
  <c r="A1908" i="7"/>
  <c r="A1909" i="7"/>
  <c r="A1910" i="7"/>
  <c r="A1911" i="7"/>
  <c r="A1912" i="7"/>
  <c r="A1913" i="7"/>
  <c r="A1914" i="7"/>
  <c r="A1915" i="7"/>
  <c r="A1916" i="7"/>
  <c r="A1917" i="7"/>
  <c r="A1918" i="7"/>
  <c r="A1919" i="7"/>
  <c r="A1920" i="7"/>
  <c r="A1921" i="7"/>
  <c r="A1922" i="7"/>
  <c r="A1923" i="7"/>
  <c r="A1924" i="7"/>
  <c r="A1925" i="7"/>
  <c r="A1926" i="7"/>
  <c r="A1927" i="7"/>
  <c r="A1928" i="7"/>
  <c r="A1929" i="7"/>
  <c r="A1930" i="7"/>
  <c r="A1931" i="7"/>
  <c r="A1932" i="7"/>
  <c r="A1933" i="7"/>
  <c r="A1934" i="7"/>
  <c r="A1935" i="7"/>
  <c r="A1936" i="7"/>
  <c r="A1937" i="7"/>
  <c r="A1938" i="7"/>
  <c r="A1939" i="7"/>
  <c r="A1940" i="7"/>
  <c r="A1941" i="7"/>
  <c r="A1942" i="7"/>
  <c r="A1943" i="7"/>
  <c r="A1944" i="7"/>
  <c r="A1945" i="7"/>
  <c r="A1946" i="7"/>
  <c r="A1947" i="7"/>
  <c r="A1948" i="7"/>
  <c r="A1949" i="7"/>
  <c r="A1950" i="7"/>
  <c r="A1951" i="7"/>
  <c r="A1952" i="7"/>
  <c r="A1953" i="7"/>
  <c r="A1954" i="7"/>
  <c r="A1955" i="7"/>
  <c r="A1956" i="7"/>
  <c r="A1957" i="7"/>
  <c r="A1958" i="7"/>
  <c r="A1959" i="7"/>
  <c r="A1960" i="7"/>
  <c r="A1961" i="7"/>
  <c r="A1962" i="7"/>
  <c r="A1963" i="7"/>
  <c r="A1964" i="7"/>
  <c r="A1965" i="7"/>
  <c r="A1966" i="7"/>
  <c r="A1967" i="7"/>
  <c r="A1968" i="7"/>
  <c r="A1969" i="7"/>
  <c r="A1970" i="7"/>
  <c r="A1971" i="7"/>
  <c r="A1972" i="7"/>
  <c r="A1973" i="7"/>
  <c r="A1974" i="7"/>
  <c r="A1975" i="7"/>
  <c r="A1976" i="7"/>
  <c r="A1977" i="7"/>
  <c r="A1978" i="7"/>
  <c r="A1979" i="7"/>
  <c r="A1980" i="7"/>
  <c r="A1981" i="7"/>
  <c r="A1982" i="7"/>
  <c r="A1983" i="7"/>
  <c r="A1984" i="7"/>
  <c r="A1985" i="7"/>
  <c r="A1986" i="7"/>
  <c r="A1987" i="7"/>
  <c r="A1988" i="7"/>
  <c r="A1989" i="7"/>
  <c r="A1990" i="7"/>
  <c r="A1991" i="7"/>
  <c r="A1992" i="7"/>
  <c r="A1993" i="7"/>
  <c r="A1994" i="7"/>
  <c r="A1995" i="7"/>
  <c r="A1996" i="7"/>
  <c r="A1997" i="7"/>
  <c r="A1998" i="7"/>
  <c r="A1999" i="7"/>
  <c r="A2000" i="7"/>
  <c r="A2001" i="7"/>
  <c r="A2002" i="7"/>
  <c r="A2003" i="7"/>
  <c r="A2004" i="7"/>
  <c r="A2005" i="7"/>
  <c r="A2006" i="7"/>
  <c r="A2007" i="7"/>
  <c r="A2008" i="7"/>
  <c r="A2009" i="7"/>
  <c r="A2010" i="7"/>
  <c r="A2011" i="7"/>
  <c r="A2012" i="7"/>
  <c r="A2013" i="7"/>
  <c r="A2014" i="7"/>
  <c r="A2015" i="7"/>
  <c r="A2016" i="7"/>
  <c r="A2017" i="7"/>
  <c r="A2018" i="7"/>
  <c r="A2019" i="7"/>
  <c r="A2020" i="7"/>
  <c r="A2" i="7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240" i="6"/>
  <c r="F241" i="6"/>
  <c r="F242" i="6"/>
  <c r="F243" i="6"/>
  <c r="F244" i="6"/>
  <c r="F245" i="6"/>
  <c r="F246" i="6"/>
  <c r="F247" i="6"/>
  <c r="F248" i="6"/>
  <c r="F249" i="6"/>
  <c r="F250" i="6"/>
  <c r="F251" i="6"/>
  <c r="F252" i="6"/>
  <c r="F253" i="6"/>
  <c r="F254" i="6"/>
  <c r="F255" i="6"/>
  <c r="F256" i="6"/>
  <c r="F257" i="6"/>
  <c r="F258" i="6"/>
  <c r="F259" i="6"/>
  <c r="F260" i="6"/>
  <c r="F261" i="6"/>
  <c r="F262" i="6"/>
  <c r="F263" i="6"/>
  <c r="F264" i="6"/>
  <c r="F265" i="6"/>
  <c r="F266" i="6"/>
  <c r="F267" i="6"/>
  <c r="F268" i="6"/>
  <c r="F269" i="6"/>
  <c r="F270" i="6"/>
  <c r="F271" i="6"/>
  <c r="F272" i="6"/>
  <c r="F273" i="6"/>
  <c r="F274" i="6"/>
  <c r="F275" i="6"/>
  <c r="F276" i="6"/>
  <c r="F277" i="6"/>
  <c r="F278" i="6"/>
  <c r="F279" i="6"/>
  <c r="F280" i="6"/>
  <c r="F281" i="6"/>
  <c r="F282" i="6"/>
  <c r="F283" i="6"/>
  <c r="F284" i="6"/>
  <c r="F285" i="6"/>
  <c r="F286" i="6"/>
  <c r="F287" i="6"/>
  <c r="F288" i="6"/>
  <c r="F289" i="6"/>
  <c r="F290" i="6"/>
  <c r="F291" i="6"/>
  <c r="F292" i="6"/>
  <c r="F293" i="6"/>
  <c r="F294" i="6"/>
  <c r="F295" i="6"/>
  <c r="F296" i="6"/>
  <c r="F297" i="6"/>
  <c r="F298" i="6"/>
  <c r="F299" i="6"/>
  <c r="F300" i="6"/>
  <c r="F301" i="6"/>
  <c r="F302" i="6"/>
  <c r="F303" i="6"/>
  <c r="F304" i="6"/>
  <c r="F305" i="6"/>
  <c r="F306" i="6"/>
  <c r="F307" i="6"/>
  <c r="F308" i="6"/>
  <c r="F309" i="6"/>
  <c r="F310" i="6"/>
  <c r="F311" i="6"/>
  <c r="F312" i="6"/>
  <c r="F313" i="6"/>
  <c r="F314" i="6"/>
  <c r="F315" i="6"/>
  <c r="F316" i="6"/>
  <c r="F317" i="6"/>
  <c r="F318" i="6"/>
  <c r="F319" i="6"/>
  <c r="F320" i="6"/>
  <c r="F321" i="6"/>
  <c r="F322" i="6"/>
  <c r="F323" i="6"/>
  <c r="F324" i="6"/>
  <c r="F325" i="6"/>
  <c r="F326" i="6"/>
  <c r="F327" i="6"/>
  <c r="F328" i="6"/>
  <c r="F329" i="6"/>
  <c r="F330" i="6"/>
  <c r="F331" i="6"/>
  <c r="F332" i="6"/>
  <c r="F333" i="6"/>
  <c r="F334" i="6"/>
  <c r="F335" i="6"/>
  <c r="F336" i="6"/>
  <c r="F337" i="6"/>
  <c r="F338" i="6"/>
  <c r="F339" i="6"/>
  <c r="F340" i="6"/>
  <c r="F341" i="6"/>
  <c r="F342" i="6"/>
  <c r="F343" i="6"/>
  <c r="F344" i="6"/>
  <c r="F345" i="6"/>
  <c r="F346" i="6"/>
  <c r="F347" i="6"/>
  <c r="F348" i="6"/>
  <c r="F349" i="6"/>
  <c r="F350" i="6"/>
  <c r="F351" i="6"/>
  <c r="F352" i="6"/>
  <c r="F353" i="6"/>
  <c r="F354" i="6"/>
  <c r="F355" i="6"/>
  <c r="F356" i="6"/>
  <c r="F357" i="6"/>
  <c r="F358" i="6"/>
  <c r="F359" i="6"/>
  <c r="F360" i="6"/>
  <c r="F361" i="6"/>
  <c r="F362" i="6"/>
  <c r="F363" i="6"/>
  <c r="F364" i="6"/>
  <c r="F365" i="6"/>
  <c r="F366" i="6"/>
  <c r="F367" i="6"/>
  <c r="F368" i="6"/>
  <c r="F369" i="6"/>
  <c r="F370" i="6"/>
  <c r="F371" i="6"/>
  <c r="F372" i="6"/>
  <c r="F373" i="6"/>
  <c r="F374" i="6"/>
  <c r="F375" i="6"/>
  <c r="F376" i="6"/>
  <c r="F377" i="6"/>
  <c r="F378" i="6"/>
  <c r="F379" i="6"/>
  <c r="F380" i="6"/>
  <c r="F381" i="6"/>
  <c r="F382" i="6"/>
  <c r="F383" i="6"/>
  <c r="F384" i="6"/>
  <c r="F385" i="6"/>
  <c r="F386" i="6"/>
  <c r="F387" i="6"/>
  <c r="F388" i="6"/>
  <c r="F389" i="6"/>
  <c r="F390" i="6"/>
  <c r="F391" i="6"/>
  <c r="F392" i="6"/>
  <c r="F393" i="6"/>
  <c r="F394" i="6"/>
  <c r="F395" i="6"/>
  <c r="F396" i="6"/>
  <c r="F397" i="6"/>
  <c r="F398" i="6"/>
  <c r="F399" i="6"/>
  <c r="F400" i="6"/>
  <c r="F401" i="6"/>
  <c r="F402" i="6"/>
  <c r="F403" i="6"/>
  <c r="F404" i="6"/>
  <c r="F405" i="6"/>
  <c r="F406" i="6"/>
  <c r="F407" i="6"/>
  <c r="F408" i="6"/>
  <c r="F409" i="6"/>
  <c r="F410" i="6"/>
  <c r="F411" i="6"/>
  <c r="F412" i="6"/>
  <c r="F413" i="6"/>
  <c r="F414" i="6"/>
  <c r="F415" i="6"/>
  <c r="F416" i="6"/>
  <c r="F417" i="6"/>
  <c r="F418" i="6"/>
  <c r="F419" i="6"/>
  <c r="F420" i="6"/>
  <c r="F421" i="6"/>
  <c r="F422" i="6"/>
  <c r="F423" i="6"/>
  <c r="F424" i="6"/>
  <c r="F425" i="6"/>
  <c r="F426" i="6"/>
  <c r="F427" i="6"/>
  <c r="F428" i="6"/>
  <c r="F429" i="6"/>
  <c r="F430" i="6"/>
  <c r="F431" i="6"/>
  <c r="F432" i="6"/>
  <c r="F433" i="6"/>
  <c r="F434" i="6"/>
  <c r="F435" i="6"/>
  <c r="F436" i="6"/>
  <c r="F437" i="6"/>
  <c r="F438" i="6"/>
  <c r="F439" i="6"/>
  <c r="F440" i="6"/>
  <c r="F441" i="6"/>
  <c r="F442" i="6"/>
  <c r="F443" i="6"/>
  <c r="F444" i="6"/>
  <c r="F445" i="6"/>
  <c r="F446" i="6"/>
  <c r="F447" i="6"/>
  <c r="F448" i="6"/>
  <c r="F449" i="6"/>
  <c r="F450" i="6"/>
  <c r="F451" i="6"/>
  <c r="F452" i="6"/>
  <c r="F453" i="6"/>
  <c r="F454" i="6"/>
  <c r="F455" i="6"/>
  <c r="F456" i="6"/>
  <c r="F457" i="6"/>
  <c r="F458" i="6"/>
  <c r="F459" i="6"/>
  <c r="F460" i="6"/>
  <c r="F461" i="6"/>
  <c r="F462" i="6"/>
  <c r="F463" i="6"/>
  <c r="F464" i="6"/>
  <c r="F465" i="6"/>
  <c r="F466" i="6"/>
  <c r="F467" i="6"/>
  <c r="F468" i="6"/>
  <c r="F469" i="6"/>
  <c r="F470" i="6"/>
  <c r="F471" i="6"/>
  <c r="F472" i="6"/>
  <c r="F473" i="6"/>
  <c r="F474" i="6"/>
  <c r="F475" i="6"/>
  <c r="F476" i="6"/>
  <c r="F477" i="6"/>
  <c r="F478" i="6"/>
  <c r="F479" i="6"/>
  <c r="F480" i="6"/>
  <c r="F481" i="6"/>
  <c r="F482" i="6"/>
  <c r="F483" i="6"/>
  <c r="F484" i="6"/>
  <c r="F485" i="6"/>
  <c r="F486" i="6"/>
  <c r="F487" i="6"/>
  <c r="F488" i="6"/>
  <c r="F489" i="6"/>
  <c r="F490" i="6"/>
  <c r="F491" i="6"/>
  <c r="F492" i="6"/>
  <c r="F493" i="6"/>
  <c r="F494" i="6"/>
  <c r="F495" i="6"/>
  <c r="F496" i="6"/>
  <c r="F497" i="6"/>
  <c r="F498" i="6"/>
  <c r="F499" i="6"/>
  <c r="F500" i="6"/>
  <c r="F501" i="6"/>
  <c r="F502" i="6"/>
  <c r="F503" i="6"/>
  <c r="F504" i="6"/>
  <c r="F505" i="6"/>
  <c r="F506" i="6"/>
  <c r="F507" i="6"/>
  <c r="F508" i="6"/>
  <c r="F509" i="6"/>
  <c r="F510" i="6"/>
  <c r="F511" i="6"/>
  <c r="F512" i="6"/>
  <c r="F513" i="6"/>
  <c r="F514" i="6"/>
  <c r="F515" i="6"/>
  <c r="F516" i="6"/>
  <c r="F517" i="6"/>
  <c r="F518" i="6"/>
  <c r="F519" i="6"/>
  <c r="F520" i="6"/>
  <c r="F521" i="6"/>
  <c r="F522" i="6"/>
  <c r="F523" i="6"/>
  <c r="F524" i="6"/>
  <c r="F525" i="6"/>
  <c r="F526" i="6"/>
  <c r="F527" i="6"/>
  <c r="F528" i="6"/>
  <c r="F529" i="6"/>
  <c r="F530" i="6"/>
  <c r="F531" i="6"/>
  <c r="F532" i="6"/>
  <c r="F533" i="6"/>
  <c r="F534" i="6"/>
  <c r="F535" i="6"/>
  <c r="F536" i="6"/>
  <c r="F537" i="6"/>
  <c r="F538" i="6"/>
  <c r="F539" i="6"/>
  <c r="F540" i="6"/>
  <c r="F541" i="6"/>
  <c r="F542" i="6"/>
  <c r="F543" i="6"/>
  <c r="F544" i="6"/>
  <c r="F545" i="6"/>
  <c r="F546" i="6"/>
  <c r="F547" i="6"/>
  <c r="F548" i="6"/>
  <c r="F549" i="6"/>
  <c r="F550" i="6"/>
  <c r="F551" i="6"/>
  <c r="F552" i="6"/>
  <c r="F553" i="6"/>
  <c r="F554" i="6"/>
  <c r="F555" i="6"/>
  <c r="F556" i="6"/>
  <c r="F557" i="6"/>
  <c r="F558" i="6"/>
  <c r="F559" i="6"/>
  <c r="F560" i="6"/>
  <c r="F561" i="6"/>
  <c r="F562" i="6"/>
  <c r="F563" i="6"/>
  <c r="F564" i="6"/>
  <c r="F565" i="6"/>
  <c r="F566" i="6"/>
  <c r="F567" i="6"/>
  <c r="F568" i="6"/>
  <c r="F569" i="6"/>
  <c r="F570" i="6"/>
  <c r="F571" i="6"/>
  <c r="F572" i="6"/>
  <c r="F573" i="6"/>
  <c r="F574" i="6"/>
  <c r="F575" i="6"/>
  <c r="F576" i="6"/>
  <c r="F577" i="6"/>
  <c r="F578" i="6"/>
  <c r="F579" i="6"/>
  <c r="F580" i="6"/>
  <c r="F581" i="6"/>
  <c r="F582" i="6"/>
  <c r="F583" i="6"/>
  <c r="F584" i="6"/>
  <c r="F585" i="6"/>
  <c r="F586" i="6"/>
  <c r="F587" i="6"/>
  <c r="F588" i="6"/>
  <c r="F589" i="6"/>
  <c r="F590" i="6"/>
  <c r="F591" i="6"/>
  <c r="F592" i="6"/>
  <c r="F593" i="6"/>
  <c r="F594" i="6"/>
  <c r="F595" i="6"/>
  <c r="F596" i="6"/>
  <c r="F597" i="6"/>
  <c r="F598" i="6"/>
  <c r="F599" i="6"/>
  <c r="F600" i="6"/>
  <c r="F601" i="6"/>
  <c r="F602" i="6"/>
  <c r="F603" i="6"/>
  <c r="F604" i="6"/>
  <c r="F605" i="6"/>
  <c r="F606" i="6"/>
  <c r="F607" i="6"/>
  <c r="F608" i="6"/>
  <c r="F609" i="6"/>
  <c r="F610" i="6"/>
  <c r="F611" i="6"/>
  <c r="F612" i="6"/>
  <c r="F613" i="6"/>
  <c r="F614" i="6"/>
  <c r="F615" i="6"/>
  <c r="F616" i="6"/>
  <c r="F617" i="6"/>
  <c r="F618" i="6"/>
  <c r="F619" i="6"/>
  <c r="F620" i="6"/>
  <c r="F621" i="6"/>
  <c r="F622" i="6"/>
  <c r="F623" i="6"/>
  <c r="F624" i="6"/>
  <c r="F625" i="6"/>
  <c r="F626" i="6"/>
  <c r="F627" i="6"/>
  <c r="F628" i="6"/>
  <c r="F629" i="6"/>
  <c r="F630" i="6"/>
  <c r="F631" i="6"/>
  <c r="F632" i="6"/>
  <c r="F633" i="6"/>
  <c r="F634" i="6"/>
  <c r="F635" i="6"/>
  <c r="F636" i="6"/>
  <c r="F637" i="6"/>
  <c r="F638" i="6"/>
  <c r="F639" i="6"/>
  <c r="F640" i="6"/>
  <c r="F641" i="6"/>
  <c r="F642" i="6"/>
  <c r="F643" i="6"/>
  <c r="F644" i="6"/>
  <c r="F645" i="6"/>
  <c r="F646" i="6"/>
  <c r="F647" i="6"/>
  <c r="F648" i="6"/>
  <c r="F649" i="6"/>
  <c r="F650" i="6"/>
  <c r="F651" i="6"/>
  <c r="F652" i="6"/>
  <c r="F653" i="6"/>
  <c r="F654" i="6"/>
  <c r="F655" i="6"/>
  <c r="F656" i="6"/>
  <c r="F657" i="6"/>
  <c r="F658" i="6"/>
  <c r="F659" i="6"/>
  <c r="F660" i="6"/>
  <c r="F661" i="6"/>
  <c r="F662" i="6"/>
  <c r="F663" i="6"/>
  <c r="F664" i="6"/>
  <c r="F665" i="6"/>
  <c r="F666" i="6"/>
  <c r="F667" i="6"/>
  <c r="F668" i="6"/>
  <c r="F669" i="6"/>
  <c r="F670" i="6"/>
  <c r="F671" i="6"/>
  <c r="F672" i="6"/>
  <c r="F673" i="6"/>
  <c r="F674" i="6"/>
  <c r="F675" i="6"/>
  <c r="F676" i="6"/>
  <c r="F677" i="6"/>
  <c r="F678" i="6"/>
  <c r="F679" i="6"/>
  <c r="F680" i="6"/>
  <c r="F681" i="6"/>
  <c r="F682" i="6"/>
  <c r="F683" i="6"/>
  <c r="F684" i="6"/>
  <c r="F685" i="6"/>
  <c r="F686" i="6"/>
  <c r="F687" i="6"/>
  <c r="F688" i="6"/>
  <c r="F689" i="6"/>
  <c r="F690" i="6"/>
  <c r="F691" i="6"/>
  <c r="F692" i="6"/>
  <c r="F693" i="6"/>
  <c r="F694" i="6"/>
  <c r="F695" i="6"/>
  <c r="F696" i="6"/>
  <c r="F697" i="6"/>
  <c r="F698" i="6"/>
  <c r="F699" i="6"/>
  <c r="F700" i="6"/>
  <c r="F701" i="6"/>
  <c r="F702" i="6"/>
  <c r="F703" i="6"/>
  <c r="F704" i="6"/>
  <c r="F705" i="6"/>
  <c r="F706" i="6"/>
  <c r="F707" i="6"/>
  <c r="F708" i="6"/>
  <c r="F709" i="6"/>
  <c r="F710" i="6"/>
  <c r="F711" i="6"/>
  <c r="F712" i="6"/>
  <c r="F713" i="6"/>
  <c r="F714" i="6"/>
  <c r="F715" i="6"/>
  <c r="F716" i="6"/>
  <c r="F717" i="6"/>
  <c r="F718" i="6"/>
  <c r="F719" i="6"/>
  <c r="F720" i="6"/>
  <c r="F721" i="6"/>
  <c r="F722" i="6"/>
  <c r="F723" i="6"/>
  <c r="F724" i="6"/>
  <c r="F725" i="6"/>
  <c r="F726" i="6"/>
  <c r="F727" i="6"/>
  <c r="F728" i="6"/>
  <c r="F729" i="6"/>
  <c r="F730" i="6"/>
  <c r="F731" i="6"/>
  <c r="F732" i="6"/>
  <c r="F733" i="6"/>
  <c r="F734" i="6"/>
  <c r="F735" i="6"/>
  <c r="F736" i="6"/>
  <c r="F737" i="6"/>
  <c r="F738" i="6"/>
  <c r="F739" i="6"/>
  <c r="F740" i="6"/>
  <c r="F741" i="6"/>
  <c r="F742" i="6"/>
  <c r="F743" i="6"/>
  <c r="F744" i="6"/>
  <c r="F745" i="6"/>
  <c r="F746" i="6"/>
  <c r="F747" i="6"/>
  <c r="F748" i="6"/>
  <c r="F749" i="6"/>
  <c r="F750" i="6"/>
  <c r="F751" i="6"/>
  <c r="F752" i="6"/>
  <c r="F753" i="6"/>
  <c r="F754" i="6"/>
  <c r="F755" i="6"/>
  <c r="F756" i="6"/>
  <c r="F757" i="6"/>
  <c r="F758" i="6"/>
  <c r="F759" i="6"/>
  <c r="F760" i="6"/>
  <c r="F761" i="6"/>
  <c r="F762" i="6"/>
  <c r="F763" i="6"/>
  <c r="F764" i="6"/>
  <c r="F765" i="6"/>
  <c r="F766" i="6"/>
  <c r="F767" i="6"/>
  <c r="F768" i="6"/>
  <c r="F769" i="6"/>
  <c r="F770" i="6"/>
  <c r="F771" i="6"/>
  <c r="F772" i="6"/>
  <c r="F773" i="6"/>
  <c r="F774" i="6"/>
  <c r="F775" i="6"/>
  <c r="F776" i="6"/>
  <c r="F777" i="6"/>
  <c r="F778" i="6"/>
  <c r="F779" i="6"/>
  <c r="F780" i="6"/>
  <c r="F781" i="6"/>
  <c r="F782" i="6"/>
  <c r="F783" i="6"/>
  <c r="F784" i="6"/>
  <c r="F785" i="6"/>
  <c r="F786" i="6"/>
  <c r="F787" i="6"/>
  <c r="F788" i="6"/>
  <c r="F789" i="6"/>
  <c r="F790" i="6"/>
  <c r="F791" i="6"/>
  <c r="F792" i="6"/>
  <c r="F793" i="6"/>
  <c r="F794" i="6"/>
  <c r="F795" i="6"/>
  <c r="F796" i="6"/>
  <c r="F797" i="6"/>
  <c r="F798" i="6"/>
  <c r="F799" i="6"/>
  <c r="F800" i="6"/>
  <c r="F801" i="6"/>
  <c r="F802" i="6"/>
  <c r="F803" i="6"/>
  <c r="F804" i="6"/>
  <c r="F805" i="6"/>
  <c r="F806" i="6"/>
  <c r="F807" i="6"/>
  <c r="F808" i="6"/>
  <c r="F809" i="6"/>
  <c r="F810" i="6"/>
  <c r="F811" i="6"/>
  <c r="F812" i="6"/>
  <c r="F813" i="6"/>
  <c r="F814" i="6"/>
  <c r="F815" i="6"/>
  <c r="F816" i="6"/>
  <c r="F817" i="6"/>
  <c r="F818" i="6"/>
  <c r="F819" i="6"/>
  <c r="F820" i="6"/>
  <c r="F821" i="6"/>
  <c r="F822" i="6"/>
  <c r="F823" i="6"/>
  <c r="F824" i="6"/>
  <c r="F825" i="6"/>
  <c r="F826" i="6"/>
  <c r="F827" i="6"/>
  <c r="F828" i="6"/>
  <c r="F829" i="6"/>
  <c r="F830" i="6"/>
  <c r="F831" i="6"/>
  <c r="F832" i="6"/>
  <c r="F833" i="6"/>
  <c r="F834" i="6"/>
  <c r="F835" i="6"/>
  <c r="F836" i="6"/>
  <c r="F837" i="6"/>
  <c r="F838" i="6"/>
  <c r="F839" i="6"/>
  <c r="F840" i="6"/>
  <c r="F841" i="6"/>
  <c r="F842" i="6"/>
  <c r="F843" i="6"/>
  <c r="F844" i="6"/>
  <c r="F845" i="6"/>
  <c r="F846" i="6"/>
  <c r="F847" i="6"/>
  <c r="F848" i="6"/>
  <c r="F849" i="6"/>
  <c r="F850" i="6"/>
  <c r="F851" i="6"/>
  <c r="F852" i="6"/>
  <c r="F853" i="6"/>
  <c r="F854" i="6"/>
  <c r="F855" i="6"/>
  <c r="F856" i="6"/>
  <c r="F857" i="6"/>
  <c r="F858" i="6"/>
  <c r="F859" i="6"/>
  <c r="F860" i="6"/>
  <c r="F861" i="6"/>
  <c r="F862" i="6"/>
  <c r="F863" i="6"/>
  <c r="F864" i="6"/>
  <c r="F865" i="6"/>
  <c r="F866" i="6"/>
  <c r="F867" i="6"/>
  <c r="F868" i="6"/>
  <c r="F869" i="6"/>
  <c r="F870" i="6"/>
  <c r="F871" i="6"/>
  <c r="F872" i="6"/>
  <c r="F873" i="6"/>
  <c r="F874" i="6"/>
  <c r="F875" i="6"/>
  <c r="F876" i="6"/>
  <c r="F877" i="6"/>
  <c r="F878" i="6"/>
  <c r="F879" i="6"/>
  <c r="F880" i="6"/>
  <c r="F881" i="6"/>
  <c r="F882" i="6"/>
  <c r="F883" i="6"/>
  <c r="F884" i="6"/>
  <c r="F885" i="6"/>
  <c r="F886" i="6"/>
  <c r="F887" i="6"/>
  <c r="F888" i="6"/>
  <c r="F889" i="6"/>
  <c r="F890" i="6"/>
  <c r="F891" i="6"/>
  <c r="F892" i="6"/>
  <c r="F893" i="6"/>
  <c r="F894" i="6"/>
  <c r="F895" i="6"/>
  <c r="F896" i="6"/>
  <c r="F897" i="6"/>
  <c r="F898" i="6"/>
  <c r="F899" i="6"/>
  <c r="F900" i="6"/>
  <c r="F901" i="6"/>
  <c r="F902" i="6"/>
  <c r="F903" i="6"/>
  <c r="F904" i="6"/>
  <c r="F905" i="6"/>
  <c r="F906" i="6"/>
  <c r="F907" i="6"/>
  <c r="F908" i="6"/>
  <c r="F909" i="6"/>
  <c r="F910" i="6"/>
  <c r="F911" i="6"/>
  <c r="F912" i="6"/>
  <c r="F913" i="6"/>
  <c r="F914" i="6"/>
  <c r="F915" i="6"/>
  <c r="F916" i="6"/>
  <c r="F917" i="6"/>
  <c r="F918" i="6"/>
  <c r="F919" i="6"/>
  <c r="F920" i="6"/>
  <c r="F921" i="6"/>
  <c r="F922" i="6"/>
  <c r="F923" i="6"/>
  <c r="F924" i="6"/>
  <c r="F925" i="6"/>
  <c r="F926" i="6"/>
  <c r="F927" i="6"/>
  <c r="F928" i="6"/>
  <c r="F929" i="6"/>
  <c r="F930" i="6"/>
  <c r="F931" i="6"/>
  <c r="F932" i="6"/>
  <c r="F933" i="6"/>
  <c r="F934" i="6"/>
  <c r="F935" i="6"/>
  <c r="F936" i="6"/>
  <c r="F937" i="6"/>
  <c r="F938" i="6"/>
  <c r="F939" i="6"/>
  <c r="F940" i="6"/>
  <c r="F941" i="6"/>
  <c r="F942" i="6"/>
  <c r="F943" i="6"/>
  <c r="F944" i="6"/>
  <c r="F945" i="6"/>
  <c r="F946" i="6"/>
  <c r="F947" i="6"/>
  <c r="F948" i="6"/>
  <c r="F949" i="6"/>
  <c r="F950" i="6"/>
  <c r="F951" i="6"/>
  <c r="F952" i="6"/>
  <c r="F953" i="6"/>
  <c r="F954" i="6"/>
  <c r="F955" i="6"/>
  <c r="F956" i="6"/>
  <c r="F957" i="6"/>
  <c r="F958" i="6"/>
  <c r="F959" i="6"/>
  <c r="F960" i="6"/>
  <c r="F961" i="6"/>
  <c r="F962" i="6"/>
  <c r="F963" i="6"/>
  <c r="F964" i="6"/>
  <c r="F965" i="6"/>
  <c r="F966" i="6"/>
  <c r="F967" i="6"/>
  <c r="F968" i="6"/>
  <c r="F969" i="6"/>
  <c r="F970" i="6"/>
  <c r="F971" i="6"/>
  <c r="F972" i="6"/>
  <c r="F973" i="6"/>
  <c r="F974" i="6"/>
  <c r="F975" i="6"/>
  <c r="F976" i="6"/>
  <c r="F977" i="6"/>
  <c r="F978" i="6"/>
  <c r="F979" i="6"/>
  <c r="F980" i="6"/>
  <c r="F981" i="6"/>
  <c r="F982" i="6"/>
  <c r="F983" i="6"/>
  <c r="F984" i="6"/>
  <c r="F985" i="6"/>
  <c r="F986" i="6"/>
  <c r="F987" i="6"/>
  <c r="F988" i="6"/>
  <c r="F989" i="6"/>
  <c r="F990" i="6"/>
  <c r="F991" i="6"/>
  <c r="F992" i="6"/>
  <c r="F993" i="6"/>
  <c r="F994" i="6"/>
  <c r="F995" i="6"/>
  <c r="F996" i="6"/>
  <c r="F997" i="6"/>
  <c r="F998" i="6"/>
  <c r="F999" i="6"/>
  <c r="F1000" i="6"/>
  <c r="F1001" i="6"/>
  <c r="F1002" i="6"/>
  <c r="F1003" i="6"/>
  <c r="F1004" i="6"/>
  <c r="F1005" i="6"/>
  <c r="F1006" i="6"/>
  <c r="F1007" i="6"/>
  <c r="F1008" i="6"/>
  <c r="F1009" i="6"/>
  <c r="F1010" i="6"/>
  <c r="F1011" i="6"/>
  <c r="F1012" i="6"/>
  <c r="F1013" i="6"/>
  <c r="F1014" i="6"/>
  <c r="F1015" i="6"/>
  <c r="F1016" i="6"/>
  <c r="F1017" i="6"/>
  <c r="F1018" i="6"/>
  <c r="F1019" i="6"/>
  <c r="F1020" i="6"/>
  <c r="F1021" i="6"/>
  <c r="F1022" i="6"/>
  <c r="F1023" i="6"/>
  <c r="F1024" i="6"/>
  <c r="F1025" i="6"/>
  <c r="F1026" i="6"/>
  <c r="F1027" i="6"/>
  <c r="F1028" i="6"/>
  <c r="F1029" i="6"/>
  <c r="F1030" i="6"/>
  <c r="F1031" i="6"/>
  <c r="F1032" i="6"/>
  <c r="F1033" i="6"/>
  <c r="F1034" i="6"/>
  <c r="F1035" i="6"/>
  <c r="F1036" i="6"/>
  <c r="F1037" i="6"/>
  <c r="F1038" i="6"/>
  <c r="F1039" i="6"/>
  <c r="F1040" i="6"/>
  <c r="F1041" i="6"/>
  <c r="F1042" i="6"/>
  <c r="F1043" i="6"/>
  <c r="F1044" i="6"/>
  <c r="F1045" i="6"/>
  <c r="F1046" i="6"/>
  <c r="F1047" i="6"/>
  <c r="F1048" i="6"/>
  <c r="F1049" i="6"/>
  <c r="F1050" i="6"/>
  <c r="F1051" i="6"/>
  <c r="F1052" i="6"/>
  <c r="F1053" i="6"/>
  <c r="F1054" i="6"/>
  <c r="F1055" i="6"/>
  <c r="F1056" i="6"/>
  <c r="F1057" i="6"/>
  <c r="F1058" i="6"/>
  <c r="F1059" i="6"/>
  <c r="F1060" i="6"/>
  <c r="F1061" i="6"/>
  <c r="F1062" i="6"/>
  <c r="F1063" i="6"/>
  <c r="F1064" i="6"/>
  <c r="F1065" i="6"/>
  <c r="F1066" i="6"/>
  <c r="F1067" i="6"/>
  <c r="F1068" i="6"/>
  <c r="F1069" i="6"/>
  <c r="F1070" i="6"/>
  <c r="F1071" i="6"/>
  <c r="F1072" i="6"/>
  <c r="F1073" i="6"/>
  <c r="F1074" i="6"/>
  <c r="F1075" i="6"/>
  <c r="F1076" i="6"/>
  <c r="F1077" i="6"/>
  <c r="F1078" i="6"/>
  <c r="F1079" i="6"/>
  <c r="F1080" i="6"/>
  <c r="F1081" i="6"/>
  <c r="F1082" i="6"/>
  <c r="F1083" i="6"/>
  <c r="F1084" i="6"/>
  <c r="F1085" i="6"/>
  <c r="F1086" i="6"/>
  <c r="F1087" i="6"/>
  <c r="F1088" i="6"/>
  <c r="F1089" i="6"/>
  <c r="F1090" i="6"/>
  <c r="F1091" i="6"/>
  <c r="F1092" i="6"/>
  <c r="F1093" i="6"/>
  <c r="F1094" i="6"/>
  <c r="F1095" i="6"/>
  <c r="F1096" i="6"/>
  <c r="F1097" i="6"/>
  <c r="F1098" i="6"/>
  <c r="F1099" i="6"/>
  <c r="F1100" i="6"/>
  <c r="F1101" i="6"/>
  <c r="F1102" i="6"/>
  <c r="F1103" i="6"/>
  <c r="F1104" i="6"/>
  <c r="F1105" i="6"/>
  <c r="F1106" i="6"/>
  <c r="F1107" i="6"/>
  <c r="F1108" i="6"/>
  <c r="F1109" i="6"/>
  <c r="F1110" i="6"/>
  <c r="F1111" i="6"/>
  <c r="F1112" i="6"/>
  <c r="F1113" i="6"/>
  <c r="F1114" i="6"/>
  <c r="F1115" i="6"/>
  <c r="F1116" i="6"/>
  <c r="F1117" i="6"/>
  <c r="F1118" i="6"/>
  <c r="F1119" i="6"/>
  <c r="F1120" i="6"/>
  <c r="F1121" i="6"/>
  <c r="F1122" i="6"/>
  <c r="F1123" i="6"/>
  <c r="F1124" i="6"/>
  <c r="F1125" i="6"/>
  <c r="F1126" i="6"/>
  <c r="F1127" i="6"/>
  <c r="F1128" i="6"/>
  <c r="F1129" i="6"/>
  <c r="F1130" i="6"/>
  <c r="F1131" i="6"/>
  <c r="F1132" i="6"/>
  <c r="F1133" i="6"/>
  <c r="F1134" i="6"/>
  <c r="F1135" i="6"/>
  <c r="F1136" i="6"/>
  <c r="F1137" i="6"/>
  <c r="F1138" i="6"/>
  <c r="F1139" i="6"/>
  <c r="F1140" i="6"/>
  <c r="F1141" i="6"/>
  <c r="F1142" i="6"/>
  <c r="F1143" i="6"/>
  <c r="F1144" i="6"/>
  <c r="F1145" i="6"/>
  <c r="F1146" i="6"/>
  <c r="F1147" i="6"/>
  <c r="F1148" i="6"/>
  <c r="F1149" i="6"/>
  <c r="F1150" i="6"/>
  <c r="F1151" i="6"/>
  <c r="F1152" i="6"/>
  <c r="F1153" i="6"/>
  <c r="F1154" i="6"/>
  <c r="F1155" i="6"/>
  <c r="F1156" i="6"/>
  <c r="F1157" i="6"/>
  <c r="F1158" i="6"/>
  <c r="F1159" i="6"/>
  <c r="F1160" i="6"/>
  <c r="F1161" i="6"/>
  <c r="F1162" i="6"/>
  <c r="F1163" i="6"/>
  <c r="F1164" i="6"/>
  <c r="F1165" i="6"/>
  <c r="F1166" i="6"/>
  <c r="F1167" i="6"/>
  <c r="F1168" i="6"/>
  <c r="F1169" i="6"/>
  <c r="F1170" i="6"/>
  <c r="F1171" i="6"/>
  <c r="F1172" i="6"/>
  <c r="F1173" i="6"/>
  <c r="F1174" i="6"/>
  <c r="F1175" i="6"/>
  <c r="F1176" i="6"/>
  <c r="F1177" i="6"/>
  <c r="F1178" i="6"/>
  <c r="F1179" i="6"/>
  <c r="F1180" i="6"/>
  <c r="F1181" i="6"/>
  <c r="F1182" i="6"/>
  <c r="F1183" i="6"/>
  <c r="F1184" i="6"/>
  <c r="F1185" i="6"/>
  <c r="F1186" i="6"/>
  <c r="F1187" i="6"/>
  <c r="F1188" i="6"/>
  <c r="F1189" i="6"/>
  <c r="F1190" i="6"/>
  <c r="F1191" i="6"/>
  <c r="F1192" i="6"/>
  <c r="F1193" i="6"/>
  <c r="F1194" i="6"/>
  <c r="F1195" i="6"/>
  <c r="F1196" i="6"/>
  <c r="F1197" i="6"/>
  <c r="F1198" i="6"/>
  <c r="F1199" i="6"/>
  <c r="F1200" i="6"/>
  <c r="F1201" i="6"/>
  <c r="F1202" i="6"/>
  <c r="F1203" i="6"/>
  <c r="F1204" i="6"/>
  <c r="F1205" i="6"/>
  <c r="F1206" i="6"/>
  <c r="F1207" i="6"/>
  <c r="F1208" i="6"/>
  <c r="F1209" i="6"/>
  <c r="F1210" i="6"/>
  <c r="F1211" i="6"/>
  <c r="F1212" i="6"/>
  <c r="F1213" i="6"/>
  <c r="F1214" i="6"/>
  <c r="F1215" i="6"/>
  <c r="F1216" i="6"/>
  <c r="F1217" i="6"/>
  <c r="F1218" i="6"/>
  <c r="F1219" i="6"/>
  <c r="F1220" i="6"/>
  <c r="F1221" i="6"/>
  <c r="F1222" i="6"/>
  <c r="F1223" i="6"/>
  <c r="F1224" i="6"/>
  <c r="F1225" i="6"/>
  <c r="F1226" i="6"/>
  <c r="F1227" i="6"/>
  <c r="F1228" i="6"/>
  <c r="F1229" i="6"/>
  <c r="F1230" i="6"/>
  <c r="F1231" i="6"/>
  <c r="F1232" i="6"/>
  <c r="F1233" i="6"/>
  <c r="F1234" i="6"/>
  <c r="F1235" i="6"/>
  <c r="F1236" i="6"/>
  <c r="F1237" i="6"/>
  <c r="F1238" i="6"/>
  <c r="F1239" i="6"/>
  <c r="F1240" i="6"/>
  <c r="F1241" i="6"/>
  <c r="F1242" i="6"/>
  <c r="F1243" i="6"/>
  <c r="F1244" i="6"/>
  <c r="F1245" i="6"/>
  <c r="F1246" i="6"/>
  <c r="F1247" i="6"/>
  <c r="F1248" i="6"/>
  <c r="F1249" i="6"/>
  <c r="F1250" i="6"/>
  <c r="F1251" i="6"/>
  <c r="F1252" i="6"/>
  <c r="F1253" i="6"/>
  <c r="F1254" i="6"/>
  <c r="F1255" i="6"/>
  <c r="F1256" i="6"/>
  <c r="F1257" i="6"/>
  <c r="F1258" i="6"/>
  <c r="F1259" i="6"/>
  <c r="F1260" i="6"/>
  <c r="F1261" i="6"/>
  <c r="F1262" i="6"/>
  <c r="F1263" i="6"/>
  <c r="F1264" i="6"/>
  <c r="F1265" i="6"/>
  <c r="F1266" i="6"/>
  <c r="F1267" i="6"/>
  <c r="F1268" i="6"/>
  <c r="F1269" i="6"/>
  <c r="F1270" i="6"/>
  <c r="F1271" i="6"/>
  <c r="F1272" i="6"/>
  <c r="F1273" i="6"/>
  <c r="F1274" i="6"/>
  <c r="F1275" i="6"/>
  <c r="F1276" i="6"/>
  <c r="F1277" i="6"/>
  <c r="F1278" i="6"/>
  <c r="F1279" i="6"/>
  <c r="F1280" i="6"/>
  <c r="F1281" i="6"/>
  <c r="F1282" i="6"/>
  <c r="F1283" i="6"/>
  <c r="F1284" i="6"/>
  <c r="F1285" i="6"/>
  <c r="F1286" i="6"/>
  <c r="F1287" i="6"/>
  <c r="F1288" i="6"/>
  <c r="F1289" i="6"/>
  <c r="F1290" i="6"/>
  <c r="F1291" i="6"/>
  <c r="F1292" i="6"/>
  <c r="F1293" i="6"/>
  <c r="F1294" i="6"/>
  <c r="F1295" i="6"/>
  <c r="F1296" i="6"/>
  <c r="F1297" i="6"/>
  <c r="F1298" i="6"/>
  <c r="F1299" i="6"/>
  <c r="F1300" i="6"/>
  <c r="F1301" i="6"/>
  <c r="F1302" i="6"/>
  <c r="F1303" i="6"/>
  <c r="F1304" i="6"/>
  <c r="F2" i="6"/>
  <c r="E3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E136" i="6"/>
  <c r="E137" i="6"/>
  <c r="E138" i="6"/>
  <c r="E139" i="6"/>
  <c r="E140" i="6"/>
  <c r="E141" i="6"/>
  <c r="E142" i="6"/>
  <c r="E143" i="6"/>
  <c r="E144" i="6"/>
  <c r="E145" i="6"/>
  <c r="E146" i="6"/>
  <c r="E147" i="6"/>
  <c r="E148" i="6"/>
  <c r="E149" i="6"/>
  <c r="E150" i="6"/>
  <c r="E151" i="6"/>
  <c r="E152" i="6"/>
  <c r="E153" i="6"/>
  <c r="E154" i="6"/>
  <c r="E155" i="6"/>
  <c r="E156" i="6"/>
  <c r="E157" i="6"/>
  <c r="E158" i="6"/>
  <c r="E159" i="6"/>
  <c r="E160" i="6"/>
  <c r="E161" i="6"/>
  <c r="E162" i="6"/>
  <c r="E163" i="6"/>
  <c r="E164" i="6"/>
  <c r="E165" i="6"/>
  <c r="E166" i="6"/>
  <c r="E167" i="6"/>
  <c r="E168" i="6"/>
  <c r="E169" i="6"/>
  <c r="E170" i="6"/>
  <c r="E171" i="6"/>
  <c r="E172" i="6"/>
  <c r="E173" i="6"/>
  <c r="E174" i="6"/>
  <c r="E175" i="6"/>
  <c r="E176" i="6"/>
  <c r="E177" i="6"/>
  <c r="E178" i="6"/>
  <c r="E179" i="6"/>
  <c r="E180" i="6"/>
  <c r="E181" i="6"/>
  <c r="E182" i="6"/>
  <c r="E183" i="6"/>
  <c r="E184" i="6"/>
  <c r="E185" i="6"/>
  <c r="E186" i="6"/>
  <c r="E187" i="6"/>
  <c r="E188" i="6"/>
  <c r="E189" i="6"/>
  <c r="E190" i="6"/>
  <c r="E191" i="6"/>
  <c r="E192" i="6"/>
  <c r="E193" i="6"/>
  <c r="E194" i="6"/>
  <c r="E195" i="6"/>
  <c r="E196" i="6"/>
  <c r="E197" i="6"/>
  <c r="E198" i="6"/>
  <c r="E199" i="6"/>
  <c r="E200" i="6"/>
  <c r="E201" i="6"/>
  <c r="E202" i="6"/>
  <c r="E203" i="6"/>
  <c r="E204" i="6"/>
  <c r="E205" i="6"/>
  <c r="E206" i="6"/>
  <c r="E207" i="6"/>
  <c r="E208" i="6"/>
  <c r="E209" i="6"/>
  <c r="E210" i="6"/>
  <c r="E211" i="6"/>
  <c r="E212" i="6"/>
  <c r="E213" i="6"/>
  <c r="E214" i="6"/>
  <c r="E215" i="6"/>
  <c r="E216" i="6"/>
  <c r="E217" i="6"/>
  <c r="E218" i="6"/>
  <c r="E219" i="6"/>
  <c r="E220" i="6"/>
  <c r="E221" i="6"/>
  <c r="E222" i="6"/>
  <c r="E223" i="6"/>
  <c r="E224" i="6"/>
  <c r="E225" i="6"/>
  <c r="E226" i="6"/>
  <c r="E227" i="6"/>
  <c r="E228" i="6"/>
  <c r="E229" i="6"/>
  <c r="E230" i="6"/>
  <c r="E231" i="6"/>
  <c r="E232" i="6"/>
  <c r="E233" i="6"/>
  <c r="E234" i="6"/>
  <c r="E235" i="6"/>
  <c r="E236" i="6"/>
  <c r="E237" i="6"/>
  <c r="E238" i="6"/>
  <c r="E239" i="6"/>
  <c r="E240" i="6"/>
  <c r="E241" i="6"/>
  <c r="E242" i="6"/>
  <c r="E243" i="6"/>
  <c r="E244" i="6"/>
  <c r="E245" i="6"/>
  <c r="E246" i="6"/>
  <c r="E247" i="6"/>
  <c r="E248" i="6"/>
  <c r="E249" i="6"/>
  <c r="E250" i="6"/>
  <c r="E251" i="6"/>
  <c r="E252" i="6"/>
  <c r="E253" i="6"/>
  <c r="E254" i="6"/>
  <c r="E255" i="6"/>
  <c r="E256" i="6"/>
  <c r="E257" i="6"/>
  <c r="E258" i="6"/>
  <c r="E259" i="6"/>
  <c r="E260" i="6"/>
  <c r="E261" i="6"/>
  <c r="E262" i="6"/>
  <c r="E263" i="6"/>
  <c r="E264" i="6"/>
  <c r="E265" i="6"/>
  <c r="E266" i="6"/>
  <c r="E267" i="6"/>
  <c r="E268" i="6"/>
  <c r="E269" i="6"/>
  <c r="E270" i="6"/>
  <c r="E271" i="6"/>
  <c r="E272" i="6"/>
  <c r="E273" i="6"/>
  <c r="E274" i="6"/>
  <c r="E275" i="6"/>
  <c r="E276" i="6"/>
  <c r="E277" i="6"/>
  <c r="E278" i="6"/>
  <c r="E279" i="6"/>
  <c r="E280" i="6"/>
  <c r="E281" i="6"/>
  <c r="E282" i="6"/>
  <c r="E283" i="6"/>
  <c r="E284" i="6"/>
  <c r="E285" i="6"/>
  <c r="E286" i="6"/>
  <c r="E287" i="6"/>
  <c r="E288" i="6"/>
  <c r="E289" i="6"/>
  <c r="E290" i="6"/>
  <c r="E291" i="6"/>
  <c r="E292" i="6"/>
  <c r="E293" i="6"/>
  <c r="E294" i="6"/>
  <c r="E295" i="6"/>
  <c r="E296" i="6"/>
  <c r="E297" i="6"/>
  <c r="E298" i="6"/>
  <c r="E299" i="6"/>
  <c r="E300" i="6"/>
  <c r="E301" i="6"/>
  <c r="E302" i="6"/>
  <c r="E303" i="6"/>
  <c r="E304" i="6"/>
  <c r="E305" i="6"/>
  <c r="E306" i="6"/>
  <c r="E307" i="6"/>
  <c r="E308" i="6"/>
  <c r="E309" i="6"/>
  <c r="E310" i="6"/>
  <c r="E311" i="6"/>
  <c r="E312" i="6"/>
  <c r="E313" i="6"/>
  <c r="E314" i="6"/>
  <c r="E315" i="6"/>
  <c r="E316" i="6"/>
  <c r="E317" i="6"/>
  <c r="E318" i="6"/>
  <c r="E319" i="6"/>
  <c r="E320" i="6"/>
  <c r="E321" i="6"/>
  <c r="E322" i="6"/>
  <c r="E323" i="6"/>
  <c r="E324" i="6"/>
  <c r="E325" i="6"/>
  <c r="E326" i="6"/>
  <c r="E327" i="6"/>
  <c r="E328" i="6"/>
  <c r="E329" i="6"/>
  <c r="E330" i="6"/>
  <c r="E331" i="6"/>
  <c r="E332" i="6"/>
  <c r="E333" i="6"/>
  <c r="E334" i="6"/>
  <c r="E335" i="6"/>
  <c r="E336" i="6"/>
  <c r="E337" i="6"/>
  <c r="E338" i="6"/>
  <c r="E339" i="6"/>
  <c r="E340" i="6"/>
  <c r="E341" i="6"/>
  <c r="E342" i="6"/>
  <c r="E343" i="6"/>
  <c r="E344" i="6"/>
  <c r="E345" i="6"/>
  <c r="E346" i="6"/>
  <c r="E347" i="6"/>
  <c r="E348" i="6"/>
  <c r="E349" i="6"/>
  <c r="E350" i="6"/>
  <c r="E351" i="6"/>
  <c r="E352" i="6"/>
  <c r="E353" i="6"/>
  <c r="E354" i="6"/>
  <c r="E355" i="6"/>
  <c r="E356" i="6"/>
  <c r="E357" i="6"/>
  <c r="E358" i="6"/>
  <c r="E359" i="6"/>
  <c r="E360" i="6"/>
  <c r="E361" i="6"/>
  <c r="E362" i="6"/>
  <c r="E363" i="6"/>
  <c r="E364" i="6"/>
  <c r="E365" i="6"/>
  <c r="E366" i="6"/>
  <c r="E367" i="6"/>
  <c r="E368" i="6"/>
  <c r="E369" i="6"/>
  <c r="E370" i="6"/>
  <c r="E371" i="6"/>
  <c r="E372" i="6"/>
  <c r="E373" i="6"/>
  <c r="E374" i="6"/>
  <c r="E375" i="6"/>
  <c r="E376" i="6"/>
  <c r="E377" i="6"/>
  <c r="E378" i="6"/>
  <c r="E379" i="6"/>
  <c r="E380" i="6"/>
  <c r="E381" i="6"/>
  <c r="E382" i="6"/>
  <c r="E383" i="6"/>
  <c r="E384" i="6"/>
  <c r="E385" i="6"/>
  <c r="E386" i="6"/>
  <c r="E387" i="6"/>
  <c r="E388" i="6"/>
  <c r="E389" i="6"/>
  <c r="E390" i="6"/>
  <c r="E391" i="6"/>
  <c r="E392" i="6"/>
  <c r="E393" i="6"/>
  <c r="E394" i="6"/>
  <c r="E395" i="6"/>
  <c r="E396" i="6"/>
  <c r="E397" i="6"/>
  <c r="E398" i="6"/>
  <c r="E399" i="6"/>
  <c r="E400" i="6"/>
  <c r="E401" i="6"/>
  <c r="E402" i="6"/>
  <c r="E403" i="6"/>
  <c r="E404" i="6"/>
  <c r="E405" i="6"/>
  <c r="E406" i="6"/>
  <c r="E407" i="6"/>
  <c r="E408" i="6"/>
  <c r="E409" i="6"/>
  <c r="E410" i="6"/>
  <c r="E411" i="6"/>
  <c r="E412" i="6"/>
  <c r="E413" i="6"/>
  <c r="E414" i="6"/>
  <c r="E415" i="6"/>
  <c r="E416" i="6"/>
  <c r="E417" i="6"/>
  <c r="E418" i="6"/>
  <c r="E419" i="6"/>
  <c r="E420" i="6"/>
  <c r="E421" i="6"/>
  <c r="E422" i="6"/>
  <c r="E423" i="6"/>
  <c r="E424" i="6"/>
  <c r="E425" i="6"/>
  <c r="E426" i="6"/>
  <c r="E427" i="6"/>
  <c r="E428" i="6"/>
  <c r="E429" i="6"/>
  <c r="E430" i="6"/>
  <c r="E431" i="6"/>
  <c r="E432" i="6"/>
  <c r="E433" i="6"/>
  <c r="E434" i="6"/>
  <c r="E435" i="6"/>
  <c r="E436" i="6"/>
  <c r="E437" i="6"/>
  <c r="E438" i="6"/>
  <c r="E439" i="6"/>
  <c r="E440" i="6"/>
  <c r="E441" i="6"/>
  <c r="E442" i="6"/>
  <c r="E443" i="6"/>
  <c r="E444" i="6"/>
  <c r="E445" i="6"/>
  <c r="E446" i="6"/>
  <c r="E447" i="6"/>
  <c r="E448" i="6"/>
  <c r="E449" i="6"/>
  <c r="E450" i="6"/>
  <c r="E451" i="6"/>
  <c r="E452" i="6"/>
  <c r="E453" i="6"/>
  <c r="E454" i="6"/>
  <c r="E455" i="6"/>
  <c r="E456" i="6"/>
  <c r="E457" i="6"/>
  <c r="E458" i="6"/>
  <c r="E459" i="6"/>
  <c r="E460" i="6"/>
  <c r="E461" i="6"/>
  <c r="E462" i="6"/>
  <c r="E463" i="6"/>
  <c r="E464" i="6"/>
  <c r="E465" i="6"/>
  <c r="E466" i="6"/>
  <c r="E467" i="6"/>
  <c r="E468" i="6"/>
  <c r="E469" i="6"/>
  <c r="E470" i="6"/>
  <c r="E471" i="6"/>
  <c r="E472" i="6"/>
  <c r="E473" i="6"/>
  <c r="E474" i="6"/>
  <c r="E475" i="6"/>
  <c r="E476" i="6"/>
  <c r="E477" i="6"/>
  <c r="E478" i="6"/>
  <c r="E479" i="6"/>
  <c r="E480" i="6"/>
  <c r="E481" i="6"/>
  <c r="E482" i="6"/>
  <c r="E483" i="6"/>
  <c r="E484" i="6"/>
  <c r="E485" i="6"/>
  <c r="E486" i="6"/>
  <c r="E487" i="6"/>
  <c r="E488" i="6"/>
  <c r="E489" i="6"/>
  <c r="E490" i="6"/>
  <c r="E491" i="6"/>
  <c r="E492" i="6"/>
  <c r="E493" i="6"/>
  <c r="E494" i="6"/>
  <c r="E495" i="6"/>
  <c r="E496" i="6"/>
  <c r="E497" i="6"/>
  <c r="E498" i="6"/>
  <c r="E499" i="6"/>
  <c r="E500" i="6"/>
  <c r="E501" i="6"/>
  <c r="E502" i="6"/>
  <c r="E503" i="6"/>
  <c r="E504" i="6"/>
  <c r="E505" i="6"/>
  <c r="E506" i="6"/>
  <c r="E507" i="6"/>
  <c r="E508" i="6"/>
  <c r="E509" i="6"/>
  <c r="E510" i="6"/>
  <c r="E511" i="6"/>
  <c r="E512" i="6"/>
  <c r="E513" i="6"/>
  <c r="E514" i="6"/>
  <c r="E515" i="6"/>
  <c r="E516" i="6"/>
  <c r="E517" i="6"/>
  <c r="E518" i="6"/>
  <c r="E519" i="6"/>
  <c r="E520" i="6"/>
  <c r="E521" i="6"/>
  <c r="E522" i="6"/>
  <c r="E523" i="6"/>
  <c r="E524" i="6"/>
  <c r="E525" i="6"/>
  <c r="E526" i="6"/>
  <c r="E527" i="6"/>
  <c r="E528" i="6"/>
  <c r="E529" i="6"/>
  <c r="E530" i="6"/>
  <c r="E531" i="6"/>
  <c r="E532" i="6"/>
  <c r="E533" i="6"/>
  <c r="E534" i="6"/>
  <c r="E535" i="6"/>
  <c r="E536" i="6"/>
  <c r="E537" i="6"/>
  <c r="E538" i="6"/>
  <c r="E539" i="6"/>
  <c r="E540" i="6"/>
  <c r="E541" i="6"/>
  <c r="E542" i="6"/>
  <c r="E543" i="6"/>
  <c r="E544" i="6"/>
  <c r="E545" i="6"/>
  <c r="E546" i="6"/>
  <c r="E547" i="6"/>
  <c r="E548" i="6"/>
  <c r="E549" i="6"/>
  <c r="E550" i="6"/>
  <c r="E551" i="6"/>
  <c r="E552" i="6"/>
  <c r="E553" i="6"/>
  <c r="E554" i="6"/>
  <c r="E555" i="6"/>
  <c r="E556" i="6"/>
  <c r="E557" i="6"/>
  <c r="E558" i="6"/>
  <c r="E559" i="6"/>
  <c r="E560" i="6"/>
  <c r="E561" i="6"/>
  <c r="E562" i="6"/>
  <c r="E563" i="6"/>
  <c r="E564" i="6"/>
  <c r="E565" i="6"/>
  <c r="E566" i="6"/>
  <c r="E567" i="6"/>
  <c r="E568" i="6"/>
  <c r="E569" i="6"/>
  <c r="E570" i="6"/>
  <c r="E571" i="6"/>
  <c r="E572" i="6"/>
  <c r="E573" i="6"/>
  <c r="E574" i="6"/>
  <c r="E575" i="6"/>
  <c r="E576" i="6"/>
  <c r="E577" i="6"/>
  <c r="E578" i="6"/>
  <c r="E579" i="6"/>
  <c r="E580" i="6"/>
  <c r="E581" i="6"/>
  <c r="E582" i="6"/>
  <c r="E583" i="6"/>
  <c r="E584" i="6"/>
  <c r="E585" i="6"/>
  <c r="E586" i="6"/>
  <c r="E587" i="6"/>
  <c r="E588" i="6"/>
  <c r="E589" i="6"/>
  <c r="E590" i="6"/>
  <c r="E591" i="6"/>
  <c r="E592" i="6"/>
  <c r="E593" i="6"/>
  <c r="E594" i="6"/>
  <c r="E595" i="6"/>
  <c r="E596" i="6"/>
  <c r="E597" i="6"/>
  <c r="E598" i="6"/>
  <c r="E599" i="6"/>
  <c r="E600" i="6"/>
  <c r="E601" i="6"/>
  <c r="E602" i="6"/>
  <c r="E603" i="6"/>
  <c r="E604" i="6"/>
  <c r="E605" i="6"/>
  <c r="E606" i="6"/>
  <c r="E607" i="6"/>
  <c r="E608" i="6"/>
  <c r="E609" i="6"/>
  <c r="E610" i="6"/>
  <c r="E611" i="6"/>
  <c r="E612" i="6"/>
  <c r="E613" i="6"/>
  <c r="E614" i="6"/>
  <c r="E615" i="6"/>
  <c r="E616" i="6"/>
  <c r="E617" i="6"/>
  <c r="E618" i="6"/>
  <c r="E619" i="6"/>
  <c r="E620" i="6"/>
  <c r="E621" i="6"/>
  <c r="E622" i="6"/>
  <c r="E623" i="6"/>
  <c r="E624" i="6"/>
  <c r="E625" i="6"/>
  <c r="E626" i="6"/>
  <c r="E627" i="6"/>
  <c r="E628" i="6"/>
  <c r="E629" i="6"/>
  <c r="E630" i="6"/>
  <c r="E631" i="6"/>
  <c r="E632" i="6"/>
  <c r="E633" i="6"/>
  <c r="E634" i="6"/>
  <c r="E635" i="6"/>
  <c r="E636" i="6"/>
  <c r="E637" i="6"/>
  <c r="E638" i="6"/>
  <c r="E639" i="6"/>
  <c r="E640" i="6"/>
  <c r="E641" i="6"/>
  <c r="E642" i="6"/>
  <c r="E643" i="6"/>
  <c r="E644" i="6"/>
  <c r="E645" i="6"/>
  <c r="E646" i="6"/>
  <c r="E647" i="6"/>
  <c r="E648" i="6"/>
  <c r="E649" i="6"/>
  <c r="E650" i="6"/>
  <c r="E651" i="6"/>
  <c r="E652" i="6"/>
  <c r="E653" i="6"/>
  <c r="E654" i="6"/>
  <c r="E655" i="6"/>
  <c r="E656" i="6"/>
  <c r="E657" i="6"/>
  <c r="E658" i="6"/>
  <c r="E659" i="6"/>
  <c r="E660" i="6"/>
  <c r="E661" i="6"/>
  <c r="E662" i="6"/>
  <c r="E663" i="6"/>
  <c r="E664" i="6"/>
  <c r="E665" i="6"/>
  <c r="E666" i="6"/>
  <c r="E667" i="6"/>
  <c r="E668" i="6"/>
  <c r="E669" i="6"/>
  <c r="E670" i="6"/>
  <c r="E671" i="6"/>
  <c r="E672" i="6"/>
  <c r="E673" i="6"/>
  <c r="E674" i="6"/>
  <c r="E675" i="6"/>
  <c r="E676" i="6"/>
  <c r="E677" i="6"/>
  <c r="E678" i="6"/>
  <c r="E679" i="6"/>
  <c r="E680" i="6"/>
  <c r="E681" i="6"/>
  <c r="E682" i="6"/>
  <c r="E683" i="6"/>
  <c r="E684" i="6"/>
  <c r="E685" i="6"/>
  <c r="E686" i="6"/>
  <c r="E687" i="6"/>
  <c r="E688" i="6"/>
  <c r="E689" i="6"/>
  <c r="E690" i="6"/>
  <c r="E691" i="6"/>
  <c r="E692" i="6"/>
  <c r="E693" i="6"/>
  <c r="E694" i="6"/>
  <c r="E695" i="6"/>
  <c r="E696" i="6"/>
  <c r="E697" i="6"/>
  <c r="E698" i="6"/>
  <c r="E699" i="6"/>
  <c r="E700" i="6"/>
  <c r="E701" i="6"/>
  <c r="E702" i="6"/>
  <c r="E703" i="6"/>
  <c r="E704" i="6"/>
  <c r="E705" i="6"/>
  <c r="E706" i="6"/>
  <c r="E707" i="6"/>
  <c r="E708" i="6"/>
  <c r="E709" i="6"/>
  <c r="E710" i="6"/>
  <c r="E711" i="6"/>
  <c r="E712" i="6"/>
  <c r="E713" i="6"/>
  <c r="E714" i="6"/>
  <c r="E715" i="6"/>
  <c r="E716" i="6"/>
  <c r="E717" i="6"/>
  <c r="E718" i="6"/>
  <c r="E719" i="6"/>
  <c r="E720" i="6"/>
  <c r="E721" i="6"/>
  <c r="E722" i="6"/>
  <c r="E723" i="6"/>
  <c r="E724" i="6"/>
  <c r="E725" i="6"/>
  <c r="E726" i="6"/>
  <c r="E727" i="6"/>
  <c r="E728" i="6"/>
  <c r="E729" i="6"/>
  <c r="E730" i="6"/>
  <c r="E731" i="6"/>
  <c r="E732" i="6"/>
  <c r="E733" i="6"/>
  <c r="E734" i="6"/>
  <c r="E735" i="6"/>
  <c r="E736" i="6"/>
  <c r="E737" i="6"/>
  <c r="E738" i="6"/>
  <c r="E739" i="6"/>
  <c r="E740" i="6"/>
  <c r="E741" i="6"/>
  <c r="E742" i="6"/>
  <c r="E743" i="6"/>
  <c r="E744" i="6"/>
  <c r="E745" i="6"/>
  <c r="E746" i="6"/>
  <c r="E747" i="6"/>
  <c r="E748" i="6"/>
  <c r="E749" i="6"/>
  <c r="E750" i="6"/>
  <c r="E751" i="6"/>
  <c r="E752" i="6"/>
  <c r="E753" i="6"/>
  <c r="E754" i="6"/>
  <c r="E755" i="6"/>
  <c r="E756" i="6"/>
  <c r="E757" i="6"/>
  <c r="E758" i="6"/>
  <c r="E759" i="6"/>
  <c r="E760" i="6"/>
  <c r="E761" i="6"/>
  <c r="E762" i="6"/>
  <c r="E763" i="6"/>
  <c r="E764" i="6"/>
  <c r="E765" i="6"/>
  <c r="E766" i="6"/>
  <c r="E767" i="6"/>
  <c r="E768" i="6"/>
  <c r="E769" i="6"/>
  <c r="E770" i="6"/>
  <c r="E771" i="6"/>
  <c r="E772" i="6"/>
  <c r="E773" i="6"/>
  <c r="E774" i="6"/>
  <c r="E775" i="6"/>
  <c r="E776" i="6"/>
  <c r="E777" i="6"/>
  <c r="E778" i="6"/>
  <c r="E779" i="6"/>
  <c r="E780" i="6"/>
  <c r="E781" i="6"/>
  <c r="E782" i="6"/>
  <c r="E783" i="6"/>
  <c r="E784" i="6"/>
  <c r="E785" i="6"/>
  <c r="E786" i="6"/>
  <c r="E787" i="6"/>
  <c r="E788" i="6"/>
  <c r="E789" i="6"/>
  <c r="E790" i="6"/>
  <c r="E791" i="6"/>
  <c r="E792" i="6"/>
  <c r="E793" i="6"/>
  <c r="E794" i="6"/>
  <c r="E795" i="6"/>
  <c r="E796" i="6"/>
  <c r="E797" i="6"/>
  <c r="E798" i="6"/>
  <c r="E799" i="6"/>
  <c r="E800" i="6"/>
  <c r="E801" i="6"/>
  <c r="E802" i="6"/>
  <c r="E803" i="6"/>
  <c r="E804" i="6"/>
  <c r="E805" i="6"/>
  <c r="E806" i="6"/>
  <c r="E807" i="6"/>
  <c r="E808" i="6"/>
  <c r="E809" i="6"/>
  <c r="E810" i="6"/>
  <c r="E811" i="6"/>
  <c r="E812" i="6"/>
  <c r="E813" i="6"/>
  <c r="E814" i="6"/>
  <c r="E815" i="6"/>
  <c r="E816" i="6"/>
  <c r="E817" i="6"/>
  <c r="E818" i="6"/>
  <c r="E819" i="6"/>
  <c r="E820" i="6"/>
  <c r="E821" i="6"/>
  <c r="E822" i="6"/>
  <c r="E823" i="6"/>
  <c r="E824" i="6"/>
  <c r="E825" i="6"/>
  <c r="E826" i="6"/>
  <c r="E827" i="6"/>
  <c r="E828" i="6"/>
  <c r="E829" i="6"/>
  <c r="E830" i="6"/>
  <c r="E831" i="6"/>
  <c r="E832" i="6"/>
  <c r="E833" i="6"/>
  <c r="E834" i="6"/>
  <c r="E835" i="6"/>
  <c r="E836" i="6"/>
  <c r="E837" i="6"/>
  <c r="E838" i="6"/>
  <c r="E839" i="6"/>
  <c r="E840" i="6"/>
  <c r="E841" i="6"/>
  <c r="E842" i="6"/>
  <c r="E843" i="6"/>
  <c r="E844" i="6"/>
  <c r="E845" i="6"/>
  <c r="E846" i="6"/>
  <c r="E847" i="6"/>
  <c r="E848" i="6"/>
  <c r="E849" i="6"/>
  <c r="E850" i="6"/>
  <c r="E851" i="6"/>
  <c r="E852" i="6"/>
  <c r="E853" i="6"/>
  <c r="E854" i="6"/>
  <c r="E855" i="6"/>
  <c r="E856" i="6"/>
  <c r="E857" i="6"/>
  <c r="E858" i="6"/>
  <c r="E859" i="6"/>
  <c r="E860" i="6"/>
  <c r="E861" i="6"/>
  <c r="E862" i="6"/>
  <c r="E863" i="6"/>
  <c r="E864" i="6"/>
  <c r="E865" i="6"/>
  <c r="E866" i="6"/>
  <c r="E867" i="6"/>
  <c r="E868" i="6"/>
  <c r="E869" i="6"/>
  <c r="E870" i="6"/>
  <c r="E871" i="6"/>
  <c r="E872" i="6"/>
  <c r="E873" i="6"/>
  <c r="E874" i="6"/>
  <c r="E875" i="6"/>
  <c r="E876" i="6"/>
  <c r="E877" i="6"/>
  <c r="E878" i="6"/>
  <c r="E879" i="6"/>
  <c r="E880" i="6"/>
  <c r="E881" i="6"/>
  <c r="E882" i="6"/>
  <c r="E883" i="6"/>
  <c r="E884" i="6"/>
  <c r="E885" i="6"/>
  <c r="E886" i="6"/>
  <c r="E887" i="6"/>
  <c r="E888" i="6"/>
  <c r="E889" i="6"/>
  <c r="E890" i="6"/>
  <c r="E891" i="6"/>
  <c r="E892" i="6"/>
  <c r="E893" i="6"/>
  <c r="E894" i="6"/>
  <c r="E895" i="6"/>
  <c r="E896" i="6"/>
  <c r="E897" i="6"/>
  <c r="E898" i="6"/>
  <c r="E899" i="6"/>
  <c r="E900" i="6"/>
  <c r="E901" i="6"/>
  <c r="E902" i="6"/>
  <c r="E903" i="6"/>
  <c r="E904" i="6"/>
  <c r="E905" i="6"/>
  <c r="E906" i="6"/>
  <c r="E907" i="6"/>
  <c r="E908" i="6"/>
  <c r="E909" i="6"/>
  <c r="E910" i="6"/>
  <c r="E911" i="6"/>
  <c r="E912" i="6"/>
  <c r="E913" i="6"/>
  <c r="E914" i="6"/>
  <c r="E915" i="6"/>
  <c r="E916" i="6"/>
  <c r="E917" i="6"/>
  <c r="E918" i="6"/>
  <c r="E919" i="6"/>
  <c r="E920" i="6"/>
  <c r="E921" i="6"/>
  <c r="E922" i="6"/>
  <c r="E923" i="6"/>
  <c r="E924" i="6"/>
  <c r="E925" i="6"/>
  <c r="E926" i="6"/>
  <c r="E927" i="6"/>
  <c r="E928" i="6"/>
  <c r="E929" i="6"/>
  <c r="E930" i="6"/>
  <c r="E931" i="6"/>
  <c r="E932" i="6"/>
  <c r="E933" i="6"/>
  <c r="E934" i="6"/>
  <c r="E935" i="6"/>
  <c r="E936" i="6"/>
  <c r="E937" i="6"/>
  <c r="E938" i="6"/>
  <c r="E939" i="6"/>
  <c r="E940" i="6"/>
  <c r="E941" i="6"/>
  <c r="E942" i="6"/>
  <c r="E943" i="6"/>
  <c r="E944" i="6"/>
  <c r="E945" i="6"/>
  <c r="E946" i="6"/>
  <c r="E947" i="6"/>
  <c r="E948" i="6"/>
  <c r="E949" i="6"/>
  <c r="E950" i="6"/>
  <c r="E951" i="6"/>
  <c r="E952" i="6"/>
  <c r="E953" i="6"/>
  <c r="E954" i="6"/>
  <c r="E955" i="6"/>
  <c r="E956" i="6"/>
  <c r="E957" i="6"/>
  <c r="E958" i="6"/>
  <c r="E959" i="6"/>
  <c r="E960" i="6"/>
  <c r="E961" i="6"/>
  <c r="E962" i="6"/>
  <c r="E963" i="6"/>
  <c r="E964" i="6"/>
  <c r="E965" i="6"/>
  <c r="E966" i="6"/>
  <c r="E967" i="6"/>
  <c r="E968" i="6"/>
  <c r="E969" i="6"/>
  <c r="E970" i="6"/>
  <c r="E971" i="6"/>
  <c r="E972" i="6"/>
  <c r="E973" i="6"/>
  <c r="E974" i="6"/>
  <c r="E975" i="6"/>
  <c r="E976" i="6"/>
  <c r="E977" i="6"/>
  <c r="E978" i="6"/>
  <c r="E979" i="6"/>
  <c r="E980" i="6"/>
  <c r="E981" i="6"/>
  <c r="E982" i="6"/>
  <c r="E983" i="6"/>
  <c r="E984" i="6"/>
  <c r="E985" i="6"/>
  <c r="E986" i="6"/>
  <c r="E987" i="6"/>
  <c r="E988" i="6"/>
  <c r="E989" i="6"/>
  <c r="E990" i="6"/>
  <c r="E991" i="6"/>
  <c r="E992" i="6"/>
  <c r="E993" i="6"/>
  <c r="E994" i="6"/>
  <c r="E995" i="6"/>
  <c r="E996" i="6"/>
  <c r="E997" i="6"/>
  <c r="E998" i="6"/>
  <c r="E999" i="6"/>
  <c r="E1000" i="6"/>
  <c r="E1001" i="6"/>
  <c r="E1002" i="6"/>
  <c r="E1003" i="6"/>
  <c r="E1004" i="6"/>
  <c r="E1005" i="6"/>
  <c r="E1006" i="6"/>
  <c r="E1007" i="6"/>
  <c r="E1008" i="6"/>
  <c r="E1009" i="6"/>
  <c r="E1010" i="6"/>
  <c r="E1011" i="6"/>
  <c r="E1012" i="6"/>
  <c r="E1013" i="6"/>
  <c r="E1014" i="6"/>
  <c r="E1015" i="6"/>
  <c r="E1016" i="6"/>
  <c r="E1017" i="6"/>
  <c r="E1018" i="6"/>
  <c r="E1019" i="6"/>
  <c r="E1020" i="6"/>
  <c r="E1021" i="6"/>
  <c r="E1022" i="6"/>
  <c r="E1023" i="6"/>
  <c r="E1024" i="6"/>
  <c r="E1025" i="6"/>
  <c r="E1026" i="6"/>
  <c r="E1027" i="6"/>
  <c r="E1028" i="6"/>
  <c r="E1029" i="6"/>
  <c r="E1030" i="6"/>
  <c r="E1031" i="6"/>
  <c r="E1032" i="6"/>
  <c r="E1033" i="6"/>
  <c r="E1034" i="6"/>
  <c r="E1035" i="6"/>
  <c r="E1036" i="6"/>
  <c r="E1037" i="6"/>
  <c r="E1038" i="6"/>
  <c r="E1039" i="6"/>
  <c r="E1040" i="6"/>
  <c r="E1041" i="6"/>
  <c r="E1042" i="6"/>
  <c r="E1043" i="6"/>
  <c r="E1044" i="6"/>
  <c r="E1045" i="6"/>
  <c r="E1046" i="6"/>
  <c r="E1047" i="6"/>
  <c r="E1048" i="6"/>
  <c r="E1049" i="6"/>
  <c r="E1050" i="6"/>
  <c r="E1051" i="6"/>
  <c r="E1052" i="6"/>
  <c r="E1053" i="6"/>
  <c r="E1054" i="6"/>
  <c r="E1055" i="6"/>
  <c r="E1056" i="6"/>
  <c r="E1057" i="6"/>
  <c r="E1058" i="6"/>
  <c r="E1059" i="6"/>
  <c r="E1060" i="6"/>
  <c r="E1061" i="6"/>
  <c r="E1062" i="6"/>
  <c r="E1063" i="6"/>
  <c r="E1064" i="6"/>
  <c r="E1065" i="6"/>
  <c r="E1066" i="6"/>
  <c r="E1067" i="6"/>
  <c r="E1068" i="6"/>
  <c r="E1069" i="6"/>
  <c r="E1070" i="6"/>
  <c r="E1071" i="6"/>
  <c r="E1072" i="6"/>
  <c r="E1073" i="6"/>
  <c r="E1074" i="6"/>
  <c r="E1075" i="6"/>
  <c r="E1076" i="6"/>
  <c r="E1077" i="6"/>
  <c r="E1078" i="6"/>
  <c r="E1079" i="6"/>
  <c r="E1080" i="6"/>
  <c r="E1081" i="6"/>
  <c r="E1082" i="6"/>
  <c r="E1083" i="6"/>
  <c r="E1084" i="6"/>
  <c r="E1085" i="6"/>
  <c r="E1086" i="6"/>
  <c r="E1087" i="6"/>
  <c r="E1088" i="6"/>
  <c r="E1089" i="6"/>
  <c r="E1090" i="6"/>
  <c r="E1091" i="6"/>
  <c r="E1092" i="6"/>
  <c r="E1093" i="6"/>
  <c r="E1094" i="6"/>
  <c r="E1095" i="6"/>
  <c r="E1096" i="6"/>
  <c r="E1097" i="6"/>
  <c r="E1098" i="6"/>
  <c r="E1099" i="6"/>
  <c r="E1100" i="6"/>
  <c r="E1101" i="6"/>
  <c r="E1102" i="6"/>
  <c r="E1103" i="6"/>
  <c r="E1104" i="6"/>
  <c r="E1105" i="6"/>
  <c r="E1106" i="6"/>
  <c r="E1107" i="6"/>
  <c r="E1108" i="6"/>
  <c r="E1109" i="6"/>
  <c r="E1110" i="6"/>
  <c r="E1111" i="6"/>
  <c r="E1112" i="6"/>
  <c r="E1113" i="6"/>
  <c r="E1114" i="6"/>
  <c r="E1115" i="6"/>
  <c r="E1116" i="6"/>
  <c r="E1117" i="6"/>
  <c r="E1118" i="6"/>
  <c r="E1119" i="6"/>
  <c r="E1120" i="6"/>
  <c r="E1121" i="6"/>
  <c r="E1122" i="6"/>
  <c r="E1123" i="6"/>
  <c r="E1124" i="6"/>
  <c r="E1125" i="6"/>
  <c r="E1126" i="6"/>
  <c r="E1127" i="6"/>
  <c r="E1128" i="6"/>
  <c r="E1129" i="6"/>
  <c r="E1130" i="6"/>
  <c r="E1131" i="6"/>
  <c r="E1132" i="6"/>
  <c r="E1133" i="6"/>
  <c r="E1134" i="6"/>
  <c r="E1135" i="6"/>
  <c r="E1136" i="6"/>
  <c r="E1137" i="6"/>
  <c r="E1138" i="6"/>
  <c r="E1139" i="6"/>
  <c r="E1140" i="6"/>
  <c r="E1141" i="6"/>
  <c r="E1142" i="6"/>
  <c r="E1143" i="6"/>
  <c r="E1144" i="6"/>
  <c r="E1145" i="6"/>
  <c r="E1146" i="6"/>
  <c r="E1147" i="6"/>
  <c r="E1148" i="6"/>
  <c r="E1149" i="6"/>
  <c r="E1150" i="6"/>
  <c r="E1151" i="6"/>
  <c r="E1152" i="6"/>
  <c r="E1153" i="6"/>
  <c r="E1154" i="6"/>
  <c r="E1155" i="6"/>
  <c r="E1156" i="6"/>
  <c r="E1157" i="6"/>
  <c r="E1158" i="6"/>
  <c r="E1159" i="6"/>
  <c r="E1160" i="6"/>
  <c r="E1161" i="6"/>
  <c r="E1162" i="6"/>
  <c r="E1163" i="6"/>
  <c r="E1164" i="6"/>
  <c r="E1165" i="6"/>
  <c r="E1166" i="6"/>
  <c r="E1167" i="6"/>
  <c r="E1168" i="6"/>
  <c r="E1169" i="6"/>
  <c r="E1170" i="6"/>
  <c r="E1171" i="6"/>
  <c r="E1172" i="6"/>
  <c r="E1173" i="6"/>
  <c r="E1174" i="6"/>
  <c r="E1175" i="6"/>
  <c r="E1176" i="6"/>
  <c r="E1177" i="6"/>
  <c r="E1178" i="6"/>
  <c r="E1179" i="6"/>
  <c r="E1180" i="6"/>
  <c r="E1181" i="6"/>
  <c r="E1182" i="6"/>
  <c r="E1183" i="6"/>
  <c r="E1184" i="6"/>
  <c r="E1185" i="6"/>
  <c r="E1186" i="6"/>
  <c r="E1187" i="6"/>
  <c r="E1188" i="6"/>
  <c r="E1189" i="6"/>
  <c r="E1190" i="6"/>
  <c r="E1191" i="6"/>
  <c r="E1192" i="6"/>
  <c r="E1193" i="6"/>
  <c r="E1194" i="6"/>
  <c r="E1195" i="6"/>
  <c r="E1196" i="6"/>
  <c r="E1197" i="6"/>
  <c r="E1198" i="6"/>
  <c r="E1199" i="6"/>
  <c r="E1200" i="6"/>
  <c r="E1201" i="6"/>
  <c r="E1202" i="6"/>
  <c r="E1203" i="6"/>
  <c r="E1204" i="6"/>
  <c r="E1205" i="6"/>
  <c r="E1206" i="6"/>
  <c r="E1207" i="6"/>
  <c r="E1208" i="6"/>
  <c r="E1209" i="6"/>
  <c r="E1210" i="6"/>
  <c r="E1211" i="6"/>
  <c r="E1212" i="6"/>
  <c r="E1213" i="6"/>
  <c r="E1214" i="6"/>
  <c r="E1215" i="6"/>
  <c r="E1216" i="6"/>
  <c r="E1217" i="6"/>
  <c r="E1218" i="6"/>
  <c r="E1219" i="6"/>
  <c r="E1220" i="6"/>
  <c r="E1221" i="6"/>
  <c r="E1222" i="6"/>
  <c r="E1223" i="6"/>
  <c r="E1224" i="6"/>
  <c r="E1225" i="6"/>
  <c r="E1226" i="6"/>
  <c r="E1227" i="6"/>
  <c r="E1228" i="6"/>
  <c r="E1229" i="6"/>
  <c r="E1230" i="6"/>
  <c r="E1231" i="6"/>
  <c r="E1232" i="6"/>
  <c r="E1233" i="6"/>
  <c r="E1234" i="6"/>
  <c r="E1235" i="6"/>
  <c r="E1236" i="6"/>
  <c r="E1237" i="6"/>
  <c r="E1238" i="6"/>
  <c r="E1239" i="6"/>
  <c r="E1240" i="6"/>
  <c r="E1241" i="6"/>
  <c r="E1242" i="6"/>
  <c r="E1243" i="6"/>
  <c r="E1244" i="6"/>
  <c r="E1245" i="6"/>
  <c r="E1246" i="6"/>
  <c r="E1247" i="6"/>
  <c r="E1248" i="6"/>
  <c r="E1249" i="6"/>
  <c r="E1250" i="6"/>
  <c r="E1251" i="6"/>
  <c r="E1252" i="6"/>
  <c r="E1253" i="6"/>
  <c r="E1254" i="6"/>
  <c r="E1255" i="6"/>
  <c r="E1256" i="6"/>
  <c r="E1257" i="6"/>
  <c r="E1258" i="6"/>
  <c r="E1259" i="6"/>
  <c r="E1260" i="6"/>
  <c r="E1261" i="6"/>
  <c r="E1262" i="6"/>
  <c r="E1263" i="6"/>
  <c r="E1264" i="6"/>
  <c r="E1265" i="6"/>
  <c r="E1266" i="6"/>
  <c r="E1267" i="6"/>
  <c r="E1268" i="6"/>
  <c r="E1269" i="6"/>
  <c r="E1270" i="6"/>
  <c r="E1271" i="6"/>
  <c r="E1272" i="6"/>
  <c r="E1273" i="6"/>
  <c r="E1274" i="6"/>
  <c r="E1275" i="6"/>
  <c r="E1276" i="6"/>
  <c r="E1277" i="6"/>
  <c r="E1278" i="6"/>
  <c r="E1279" i="6"/>
  <c r="E1280" i="6"/>
  <c r="E1281" i="6"/>
  <c r="E1282" i="6"/>
  <c r="E1283" i="6"/>
  <c r="E1284" i="6"/>
  <c r="E1285" i="6"/>
  <c r="E1286" i="6"/>
  <c r="E1287" i="6"/>
  <c r="E1288" i="6"/>
  <c r="E1289" i="6"/>
  <c r="E1290" i="6"/>
  <c r="E1291" i="6"/>
  <c r="E1292" i="6"/>
  <c r="E1293" i="6"/>
  <c r="E1294" i="6"/>
  <c r="E1295" i="6"/>
  <c r="E1296" i="6"/>
  <c r="E1297" i="6"/>
  <c r="E1298" i="6"/>
  <c r="E1299" i="6"/>
  <c r="E1300" i="6"/>
  <c r="E1301" i="6"/>
  <c r="E1302" i="6"/>
  <c r="E1303" i="6"/>
  <c r="E1304" i="6"/>
  <c r="E2" i="6"/>
  <c r="E13" i="1"/>
  <c r="D13" i="1"/>
  <c r="C13" i="1"/>
  <c r="E4" i="1"/>
  <c r="E5" i="1"/>
  <c r="E6" i="1"/>
  <c r="E7" i="1"/>
  <c r="E8" i="1"/>
  <c r="E9" i="1"/>
  <c r="E10" i="1"/>
  <c r="E11" i="1"/>
  <c r="E12" i="1"/>
  <c r="E3" i="1"/>
  <c r="E2" i="1"/>
  <c r="B29" i="1"/>
  <c r="B13" i="1"/>
</calcChain>
</file>

<file path=xl/sharedStrings.xml><?xml version="1.0" encoding="utf-8"?>
<sst xmlns="http://schemas.openxmlformats.org/spreadsheetml/2006/main" count="17287" uniqueCount="3263">
  <si>
    <t>MEDICAL AND DENTAL</t>
  </si>
  <si>
    <t>21100 Locum Consultant (M&amp;D)</t>
  </si>
  <si>
    <t>21800 Agency - Consultant (M&amp;D)</t>
  </si>
  <si>
    <t>22200 Locum Associate Specialist (M&amp;D)</t>
  </si>
  <si>
    <t>22320 Locum Speciality Doctor (M&amp;D)</t>
  </si>
  <si>
    <t>23000 Agency - Other Career Grade (M&amp;D)</t>
  </si>
  <si>
    <t>23120 Locum Specialty Registrar (M&amp;D)</t>
  </si>
  <si>
    <t>23300 Locum Specialist Registrar (M&amp;D)</t>
  </si>
  <si>
    <t>24110 Locum F2 Foundation year 2 (M&amp;D)</t>
  </si>
  <si>
    <t>24410 Locum F1 Foundation year 1 (M&amp;D)</t>
  </si>
  <si>
    <t>25200 Locum Clinical Asst (M&amp;D)</t>
  </si>
  <si>
    <t>26200 Agency - Drs/Dentist in Training (</t>
  </si>
  <si>
    <t>P12-20</t>
  </si>
  <si>
    <t>P02-20</t>
  </si>
  <si>
    <t>P02-21</t>
  </si>
  <si>
    <t>6C01       23000      0000</t>
  </si>
  <si>
    <t>6C13       21100      0000</t>
  </si>
  <si>
    <t>6C13       21100      1002</t>
  </si>
  <si>
    <t>6C13       21100      1207</t>
  </si>
  <si>
    <t>6C13       21100      1211</t>
  </si>
  <si>
    <t>6C13       21100      1702</t>
  </si>
  <si>
    <t>6C13       22200      1910</t>
  </si>
  <si>
    <t>6C13       22320      1702</t>
  </si>
  <si>
    <t>6C13       22320      1910</t>
  </si>
  <si>
    <t>6C13       23120      0000</t>
  </si>
  <si>
    <t>6C13       23120      1207</t>
  </si>
  <si>
    <t>6C13       23120      1702</t>
  </si>
  <si>
    <t>6C13       23120      1908</t>
  </si>
  <si>
    <t>6C13       23120      1910</t>
  </si>
  <si>
    <t>6C13       24110      0000</t>
  </si>
  <si>
    <t>6C13       24110      1207</t>
  </si>
  <si>
    <t>6C13       24110      1702</t>
  </si>
  <si>
    <t>6F10       21100      0000</t>
  </si>
  <si>
    <t>6F10       21100      1002</t>
  </si>
  <si>
    <t>6F10       21100      1802</t>
  </si>
  <si>
    <t>6F22       23000      0000</t>
  </si>
  <si>
    <t>A104       26200      0000</t>
  </si>
  <si>
    <t>A105       21100      0000</t>
  </si>
  <si>
    <t>A105       21100      1002</t>
  </si>
  <si>
    <t>A105       21100      1207</t>
  </si>
  <si>
    <t>A105       21100      1502</t>
  </si>
  <si>
    <t>A105       21100      1503</t>
  </si>
  <si>
    <t>A105       21100      1602</t>
  </si>
  <si>
    <t>A105       21100      1702</t>
  </si>
  <si>
    <t>A105       21100      1801</t>
  </si>
  <si>
    <t>A105       21100      1803</t>
  </si>
  <si>
    <t>A105       21100      1902</t>
  </si>
  <si>
    <t>A105       21100      1910</t>
  </si>
  <si>
    <t>A105       22200      1702</t>
  </si>
  <si>
    <t>A105       22200      1910</t>
  </si>
  <si>
    <t>A105       22320      0000</t>
  </si>
  <si>
    <t>A105       22320      1702</t>
  </si>
  <si>
    <t>A105       23120      0000</t>
  </si>
  <si>
    <t>A105       23120      1002</t>
  </si>
  <si>
    <t>A105       23120      1207</t>
  </si>
  <si>
    <t>A105       23120      1501</t>
  </si>
  <si>
    <t>A105       23120      1503</t>
  </si>
  <si>
    <t>A105       23120      1702</t>
  </si>
  <si>
    <t>A105       23300      0000</t>
  </si>
  <si>
    <t>A105       23300      1207</t>
  </si>
  <si>
    <t>A105       23300      1702</t>
  </si>
  <si>
    <t>A105       24410      1702</t>
  </si>
  <si>
    <t>A105       26200      0000</t>
  </si>
  <si>
    <t>A105       26200      1002</t>
  </si>
  <si>
    <t>A311       21100      1002</t>
  </si>
  <si>
    <t>A311       21100      1211</t>
  </si>
  <si>
    <t>A311       21100      1702</t>
  </si>
  <si>
    <t>A311       22200      1702</t>
  </si>
  <si>
    <t>A311       22320      1702</t>
  </si>
  <si>
    <t>A311       23120      0000</t>
  </si>
  <si>
    <t>A311       23120      1207</t>
  </si>
  <si>
    <t>A311       23120      1501</t>
  </si>
  <si>
    <t>A311       23120      1702</t>
  </si>
  <si>
    <t>A311       23300      0000</t>
  </si>
  <si>
    <t>A311       23300      1207</t>
  </si>
  <si>
    <t>A311       23300      1702</t>
  </si>
  <si>
    <t>A311       24410      1702</t>
  </si>
  <si>
    <t>A312       21100      0000</t>
  </si>
  <si>
    <t>A312       21100      1502</t>
  </si>
  <si>
    <t>A312       21100      1801</t>
  </si>
  <si>
    <t>B101       21100      0000</t>
  </si>
  <si>
    <t>B101       21100      1002</t>
  </si>
  <si>
    <t>B101       21100      1502</t>
  </si>
  <si>
    <t>B101       21100      1503</t>
  </si>
  <si>
    <t>B101       21100      1702</t>
  </si>
  <si>
    <t>B101       21800      0000</t>
  </si>
  <si>
    <t>B101       23120      0000</t>
  </si>
  <si>
    <t>B101       23120      1207</t>
  </si>
  <si>
    <t>B101       23120      1702</t>
  </si>
  <si>
    <t>B101       23300      0000</t>
  </si>
  <si>
    <t>B101       24110      1702</t>
  </si>
  <si>
    <t>B101       26200      0000</t>
  </si>
  <si>
    <t>B120       21100      0000</t>
  </si>
  <si>
    <t>B120       21100      1002</t>
  </si>
  <si>
    <t>B120       21100      1207</t>
  </si>
  <si>
    <t>B120       21800      0000</t>
  </si>
  <si>
    <t>B120       23120      0000</t>
  </si>
  <si>
    <t>B120       23120      1207</t>
  </si>
  <si>
    <t>B120       23120      1702</t>
  </si>
  <si>
    <t>B120       23300      0000</t>
  </si>
  <si>
    <t>B120       23300      1702</t>
  </si>
  <si>
    <t>B120       24110      1702</t>
  </si>
  <si>
    <t>B120       26200      0000</t>
  </si>
  <si>
    <t>B121       21100      0000</t>
  </si>
  <si>
    <t>B121       21100      1207</t>
  </si>
  <si>
    <t>B121       21100      1702</t>
  </si>
  <si>
    <t>B121       22320      1207</t>
  </si>
  <si>
    <t>B121       23120      0000</t>
  </si>
  <si>
    <t>B121       23120      1207</t>
  </si>
  <si>
    <t>B121       23120      1702</t>
  </si>
  <si>
    <t>B121       23300      0000</t>
  </si>
  <si>
    <t>B121       23300      1702</t>
  </si>
  <si>
    <t>B121       24110      0000</t>
  </si>
  <si>
    <t>B121       24110      1207</t>
  </si>
  <si>
    <t>B121       24110      1702</t>
  </si>
  <si>
    <t>B301       26200      0000</t>
  </si>
  <si>
    <t>B322       21100      1702</t>
  </si>
  <si>
    <t>C101       21100      0000</t>
  </si>
  <si>
    <t>C101       21100      1002</t>
  </si>
  <si>
    <t>C101       21100      1502</t>
  </si>
  <si>
    <t>C101       21100      1503</t>
  </si>
  <si>
    <t>C101       21100      1702</t>
  </si>
  <si>
    <t>C101       21100      1910</t>
  </si>
  <si>
    <t>C101       21800      0000</t>
  </si>
  <si>
    <t>C101       23120      0000</t>
  </si>
  <si>
    <t>C101       23120      1002</t>
  </si>
  <si>
    <t>C101       23120      1207</t>
  </si>
  <si>
    <t>C101       23120      1501</t>
  </si>
  <si>
    <t>C101       23120      1503</t>
  </si>
  <si>
    <t>C101       23120      1702</t>
  </si>
  <si>
    <t>C101       23300      0000</t>
  </si>
  <si>
    <t>C101       23300      1702</t>
  </si>
  <si>
    <t>C101       24110      1702</t>
  </si>
  <si>
    <t>C101       26200      0000</t>
  </si>
  <si>
    <t>C102       21100      0000</t>
  </si>
  <si>
    <t>C102       21100      1002</t>
  </si>
  <si>
    <t>C102       21100      1502</t>
  </si>
  <si>
    <t>C102       21100      1503</t>
  </si>
  <si>
    <t>C102       21100      1702</t>
  </si>
  <si>
    <t>C102       21800      0000</t>
  </si>
  <si>
    <t>C102       23000      0000</t>
  </si>
  <si>
    <t>C102       23120      0000</t>
  </si>
  <si>
    <t>C102       23120      1002</t>
  </si>
  <si>
    <t>C102       23120      1501</t>
  </si>
  <si>
    <t>C102       23120      1503</t>
  </si>
  <si>
    <t>C102       23120      1702</t>
  </si>
  <si>
    <t>C102       23120      1910</t>
  </si>
  <si>
    <t>C102       26200      0000</t>
  </si>
  <si>
    <t>C111       21800      0000</t>
  </si>
  <si>
    <t>C111       23120      0000</t>
  </si>
  <si>
    <t>C111       23120      1002</t>
  </si>
  <si>
    <t>C111       23120      1501</t>
  </si>
  <si>
    <t>C111       23120      1503</t>
  </si>
  <si>
    <t>C111       23120      1702</t>
  </si>
  <si>
    <t>C111       26200      0000</t>
  </si>
  <si>
    <t>C217       26200      0000</t>
  </si>
  <si>
    <t>C411       23000      0000</t>
  </si>
  <si>
    <t>C411       26200      0000</t>
  </si>
  <si>
    <t>C411       26200      1002</t>
  </si>
  <si>
    <t>C412       23000      0000</t>
  </si>
  <si>
    <t>C412       26200      0000</t>
  </si>
  <si>
    <t>D301       21100      0000</t>
  </si>
  <si>
    <t>D301       21100      1910</t>
  </si>
  <si>
    <t>D301       22200      0000</t>
  </si>
  <si>
    <t>D301       22200      1910</t>
  </si>
  <si>
    <t>D515       23000      0000</t>
  </si>
  <si>
    <t>D603       21800      0000</t>
  </si>
  <si>
    <t>D603       26200      0000</t>
  </si>
  <si>
    <t>D612       26200      0000</t>
  </si>
  <si>
    <t>D613       21100      0000</t>
  </si>
  <si>
    <t>D613       21100      1002</t>
  </si>
  <si>
    <t>D613       21100      1702</t>
  </si>
  <si>
    <t>D613       21100      1801</t>
  </si>
  <si>
    <t>D613       21100      1803</t>
  </si>
  <si>
    <t>D613       21100      1910</t>
  </si>
  <si>
    <t>D613       21800      0000</t>
  </si>
  <si>
    <t>D613       23000      0000</t>
  </si>
  <si>
    <t>D613       23120      1702</t>
  </si>
  <si>
    <t>D613       23120      1902</t>
  </si>
  <si>
    <t>D613       23120      1910</t>
  </si>
  <si>
    <t>D613       26200      0000</t>
  </si>
  <si>
    <t>D616       21800      0000</t>
  </si>
  <si>
    <t>D616       23000      0000</t>
  </si>
  <si>
    <t>D616       26200      0000</t>
  </si>
  <si>
    <t>E210       21100      0000</t>
  </si>
  <si>
    <t>E210       21100      1910</t>
  </si>
  <si>
    <t>E302       21100      0000</t>
  </si>
  <si>
    <t>E302       21100      1002</t>
  </si>
  <si>
    <t>E302       21100      1403</t>
  </si>
  <si>
    <t>E302       21100      1801</t>
  </si>
  <si>
    <t>E302       21100      1803</t>
  </si>
  <si>
    <t>E302       21100      1910</t>
  </si>
  <si>
    <t>E302       22320      1702</t>
  </si>
  <si>
    <t>E302       23120      0000</t>
  </si>
  <si>
    <t>E302       23120      1002</t>
  </si>
  <si>
    <t>E302       23120      1501</t>
  </si>
  <si>
    <t>E302       23120      1503</t>
  </si>
  <si>
    <t>E302       23120      1702</t>
  </si>
  <si>
    <t>E302       23120      1910</t>
  </si>
  <si>
    <t>E302       23300      1702</t>
  </si>
  <si>
    <t>E302       24110      1702</t>
  </si>
  <si>
    <t>E302       24410      0000</t>
  </si>
  <si>
    <t>E302       24410      1002</t>
  </si>
  <si>
    <t>E302       24410      1501</t>
  </si>
  <si>
    <t>E302       24410      1503</t>
  </si>
  <si>
    <t>E302       24410      1702</t>
  </si>
  <si>
    <t>E302       26200      0000</t>
  </si>
  <si>
    <t>E521       21100      1702</t>
  </si>
  <si>
    <t>E521       23120      1002</t>
  </si>
  <si>
    <t>E521       23120      1503</t>
  </si>
  <si>
    <t>E521       23120      1702</t>
  </si>
  <si>
    <t>E521       23300      1702</t>
  </si>
  <si>
    <t>E521       24410      1702</t>
  </si>
  <si>
    <t>F204       26200      0000</t>
  </si>
  <si>
    <t>F209       21100      0000</t>
  </si>
  <si>
    <t>F209       21100      1207</t>
  </si>
  <si>
    <t>F209       21100      1702</t>
  </si>
  <si>
    <t>F209       21800      0000</t>
  </si>
  <si>
    <t>F209       22200      1702</t>
  </si>
  <si>
    <t>F209       22320      1702</t>
  </si>
  <si>
    <t>F209       23120      0000</t>
  </si>
  <si>
    <t>F209       23120      1002</t>
  </si>
  <si>
    <t>F209       23120      1207</t>
  </si>
  <si>
    <t>F209       23120      1501</t>
  </si>
  <si>
    <t>F209       23120      1702</t>
  </si>
  <si>
    <t>F209       23300      0000</t>
  </si>
  <si>
    <t>F209       23300      1002</t>
  </si>
  <si>
    <t>F209       23300      1702</t>
  </si>
  <si>
    <t>F209       24110      0000</t>
  </si>
  <si>
    <t>F209       24110      1207</t>
  </si>
  <si>
    <t>F209       24110      1702</t>
  </si>
  <si>
    <t>F209       26200      0000</t>
  </si>
  <si>
    <t>F215       21100      1702</t>
  </si>
  <si>
    <t>F215       23120      0000</t>
  </si>
  <si>
    <t>F215       23120      1002</t>
  </si>
  <si>
    <t>F215       23120      1207</t>
  </si>
  <si>
    <t>F215       23120      1501</t>
  </si>
  <si>
    <t>F215       23120      1503</t>
  </si>
  <si>
    <t>F215       23120      1702</t>
  </si>
  <si>
    <t>F215       23300      0000</t>
  </si>
  <si>
    <t>F215       24110      0000</t>
  </si>
  <si>
    <t>F215       24110      1207</t>
  </si>
  <si>
    <t>F215       24110      1702</t>
  </si>
  <si>
    <t>F304       21100      0000</t>
  </si>
  <si>
    <t>F304       21100      1902</t>
  </si>
  <si>
    <t>F304       21100      1910</t>
  </si>
  <si>
    <t>F307       22200      0000</t>
  </si>
  <si>
    <t>F307       22320      1207</t>
  </si>
  <si>
    <t>F307       22320      1702</t>
  </si>
  <si>
    <t>F307       23120      1702</t>
  </si>
  <si>
    <t>F307       23300      0000</t>
  </si>
  <si>
    <t>F307       23300      1207</t>
  </si>
  <si>
    <t>F307       23300      1702</t>
  </si>
  <si>
    <t>F307       24410      0000</t>
  </si>
  <si>
    <t>F307       24410      1207</t>
  </si>
  <si>
    <t>F307       26200      0000</t>
  </si>
  <si>
    <t>F307       26200      1601</t>
  </si>
  <si>
    <t>F311       23120      0000</t>
  </si>
  <si>
    <t>F311       23120      1207</t>
  </si>
  <si>
    <t>F311       23120      1702</t>
  </si>
  <si>
    <t>F312       21100      0000</t>
  </si>
  <si>
    <t>F312       21100      1910</t>
  </si>
  <si>
    <t>F312       23120      1702</t>
  </si>
  <si>
    <t>F312       24110      0000</t>
  </si>
  <si>
    <t>F312       24110      1207</t>
  </si>
  <si>
    <t>F312       24110      1702</t>
  </si>
  <si>
    <t>F313       23120      0000</t>
  </si>
  <si>
    <t>F313       23120      1002</t>
  </si>
  <si>
    <t>F313       23120      1207</t>
  </si>
  <si>
    <t>F313       23120      1501</t>
  </si>
  <si>
    <t>F313       23120      1503</t>
  </si>
  <si>
    <t>F313       23120      1702</t>
  </si>
  <si>
    <t>F313       23300      0000</t>
  </si>
  <si>
    <t>F313       24110      0000</t>
  </si>
  <si>
    <t>F313       24110      1207</t>
  </si>
  <si>
    <t>F313       24110      1702</t>
  </si>
  <si>
    <t>F314       21100      0000</t>
  </si>
  <si>
    <t>F314       21100      1002</t>
  </si>
  <si>
    <t>F314       21100      1702</t>
  </si>
  <si>
    <t>F314       21800      0000</t>
  </si>
  <si>
    <t>F314       22320      1702</t>
  </si>
  <si>
    <t>F314       23120      0000</t>
  </si>
  <si>
    <t>F314       23120      1002</t>
  </si>
  <si>
    <t>F314       23120      1207</t>
  </si>
  <si>
    <t>F314       23120      1301</t>
  </si>
  <si>
    <t>F314       23120      1501</t>
  </si>
  <si>
    <t>F314       23120      1503</t>
  </si>
  <si>
    <t>F314       23120      1702</t>
  </si>
  <si>
    <t>F314       23120      1908</t>
  </si>
  <si>
    <t>F314       23300      0000</t>
  </si>
  <si>
    <t>F314       23300      1702</t>
  </si>
  <si>
    <t>F314       24110      0000</t>
  </si>
  <si>
    <t>F314       24110      1207</t>
  </si>
  <si>
    <t>F314       24110      1702</t>
  </si>
  <si>
    <t>F314       24410      1702</t>
  </si>
  <si>
    <t>F314       26200      0000</t>
  </si>
  <si>
    <t>F323       21100      0000</t>
  </si>
  <si>
    <t>F323       21800      0000</t>
  </si>
  <si>
    <t>F323       23120      0000</t>
  </si>
  <si>
    <t>F323       23120      1207</t>
  </si>
  <si>
    <t>F323       23120      1702</t>
  </si>
  <si>
    <t>F323       23300      0000</t>
  </si>
  <si>
    <t>F323       23300      1002</t>
  </si>
  <si>
    <t>F323       23300      1702</t>
  </si>
  <si>
    <t>F323       24110      0000</t>
  </si>
  <si>
    <t>F323       24110      1207</t>
  </si>
  <si>
    <t>F323       24110      1702</t>
  </si>
  <si>
    <t>F323       24410      1702</t>
  </si>
  <si>
    <t>F323       26200      0000</t>
  </si>
  <si>
    <t>F401       23120      0000</t>
  </si>
  <si>
    <t>F401       23120      1002</t>
  </si>
  <si>
    <t>F401       23120      1207</t>
  </si>
  <si>
    <t>F401       23120      1501</t>
  </si>
  <si>
    <t>F401       23120      1503</t>
  </si>
  <si>
    <t>F401       23120      1702</t>
  </si>
  <si>
    <t>F401       23300      0000</t>
  </si>
  <si>
    <t>F401       24110      1702</t>
  </si>
  <si>
    <t>F401       26200      0000</t>
  </si>
  <si>
    <t>F402       23120      1702</t>
  </si>
  <si>
    <t>F503       23120      1702</t>
  </si>
  <si>
    <t>F504       23120      1702</t>
  </si>
  <si>
    <t>F520       21100      0000</t>
  </si>
  <si>
    <t>F520       21100      1002</t>
  </si>
  <si>
    <t>F520       21100      1910</t>
  </si>
  <si>
    <t>F523       21100      0000</t>
  </si>
  <si>
    <t>F523       21100      1002</t>
  </si>
  <si>
    <t>F523       21100      1902</t>
  </si>
  <si>
    <t>F523       21100      1910</t>
  </si>
  <si>
    <t>F523       23120      1702</t>
  </si>
  <si>
    <t>F532       23000      0000</t>
  </si>
  <si>
    <t>F532       23120      1702</t>
  </si>
  <si>
    <t>F532       24110      0000</t>
  </si>
  <si>
    <t>F532       24110      1207</t>
  </si>
  <si>
    <t>F533       21100      0000</t>
  </si>
  <si>
    <t>F533       21100      1002</t>
  </si>
  <si>
    <t>F533       21100      1702</t>
  </si>
  <si>
    <t>F533       23120      0000</t>
  </si>
  <si>
    <t>F533       23120      1002</t>
  </si>
  <si>
    <t>F533       23120      1207</t>
  </si>
  <si>
    <t>F533       23120      1501</t>
  </si>
  <si>
    <t>F533       23120      1503</t>
  </si>
  <si>
    <t>F533       23120      1702</t>
  </si>
  <si>
    <t>F533       23300      0000</t>
  </si>
  <si>
    <t>F533       24110      0000</t>
  </si>
  <si>
    <t>F533       24110      1207</t>
  </si>
  <si>
    <t>F533       24110      1702</t>
  </si>
  <si>
    <t>F533       24410      1207</t>
  </si>
  <si>
    <t>F541       21800      0000</t>
  </si>
  <si>
    <t>F542       21100      0000</t>
  </si>
  <si>
    <t>F545       21800      0000</t>
  </si>
  <si>
    <t>F546       21100      0000</t>
  </si>
  <si>
    <t>F546       21100      1002</t>
  </si>
  <si>
    <t>F546       21100      1702</t>
  </si>
  <si>
    <t>F546       21800      0000</t>
  </si>
  <si>
    <t>F546       22320      0000</t>
  </si>
  <si>
    <t>F546       23120      0000</t>
  </si>
  <si>
    <t>F546       23120      1002</t>
  </si>
  <si>
    <t>F546       23120      1207</t>
  </si>
  <si>
    <t>F546       23120      1501</t>
  </si>
  <si>
    <t>F546       23120      1503</t>
  </si>
  <si>
    <t>F546       23120      1702</t>
  </si>
  <si>
    <t>F546       23300      0000</t>
  </si>
  <si>
    <t>G104       26200      0000</t>
  </si>
  <si>
    <t>G302       22320      0000</t>
  </si>
  <si>
    <t>G302       22320      1002</t>
  </si>
  <si>
    <t>G302       22320      1702</t>
  </si>
  <si>
    <t>G302       23300      1702</t>
  </si>
  <si>
    <t>G401       21100      1702</t>
  </si>
  <si>
    <t>G401       21100      1910</t>
  </si>
  <si>
    <t>G401       26200      0000</t>
  </si>
  <si>
    <t>G402       21100      0000</t>
  </si>
  <si>
    <t>G402       21100      1002</t>
  </si>
  <si>
    <t>G402       21100      1502</t>
  </si>
  <si>
    <t>G402       21100      1503</t>
  </si>
  <si>
    <t>G402       21100      1702</t>
  </si>
  <si>
    <t>G402       21100      1902</t>
  </si>
  <si>
    <t>G402       21100      1910</t>
  </si>
  <si>
    <t>G402       21800      0000</t>
  </si>
  <si>
    <t>G402       23000      0000</t>
  </si>
  <si>
    <t>G402       23120      0000</t>
  </si>
  <si>
    <t>G402       23120      1002</t>
  </si>
  <si>
    <t>G402       23120      1501</t>
  </si>
  <si>
    <t>G402       23120      1503</t>
  </si>
  <si>
    <t>G402       23120      1702</t>
  </si>
  <si>
    <t>G402       23300      0000</t>
  </si>
  <si>
    <t>G402       23300      1207</t>
  </si>
  <si>
    <t>G402       23300      1702</t>
  </si>
  <si>
    <t>G402       26200      0000</t>
  </si>
  <si>
    <t>H407       26200      0000</t>
  </si>
  <si>
    <t>H425       21100      0000</t>
  </si>
  <si>
    <t>H425       21100      1207</t>
  </si>
  <si>
    <t>H425       21100      1702</t>
  </si>
  <si>
    <t>H425       21800      0000</t>
  </si>
  <si>
    <t>H425       22200      0000</t>
  </si>
  <si>
    <t>H425       22320      1207</t>
  </si>
  <si>
    <t>H425       22320      1702</t>
  </si>
  <si>
    <t>H425       23120      0000</t>
  </si>
  <si>
    <t>H425       23120      1002</t>
  </si>
  <si>
    <t>H425       23120      1207</t>
  </si>
  <si>
    <t>H425       23120      1501</t>
  </si>
  <si>
    <t>H425       23120      1503</t>
  </si>
  <si>
    <t>H425       23120      1702</t>
  </si>
  <si>
    <t>H425       23300      0000</t>
  </si>
  <si>
    <t>H425       23300      1207</t>
  </si>
  <si>
    <t>H425       23300      1702</t>
  </si>
  <si>
    <t>H425       24110      1702</t>
  </si>
  <si>
    <t>H425       26200      0000</t>
  </si>
  <si>
    <t>H447       21100      1702</t>
  </si>
  <si>
    <t>H447       22320      1702</t>
  </si>
  <si>
    <t>H504       21100      0000</t>
  </si>
  <si>
    <t>H504       21100      1002</t>
  </si>
  <si>
    <t>H512       23000      0000</t>
  </si>
  <si>
    <t>H513       21100      1702</t>
  </si>
  <si>
    <t>H513       21800      0000</t>
  </si>
  <si>
    <t>H513       23120      0000</t>
  </si>
  <si>
    <t>H513       23120      1207</t>
  </si>
  <si>
    <t>H513       23120      1702</t>
  </si>
  <si>
    <t>H513       23300      0000</t>
  </si>
  <si>
    <t>H513       23300      1207</t>
  </si>
  <si>
    <t>H513       23300      1702</t>
  </si>
  <si>
    <t>H513       24110      0000</t>
  </si>
  <si>
    <t>H513       24110      1207</t>
  </si>
  <si>
    <t>H513       26200      0000</t>
  </si>
  <si>
    <t>H536       21100      0000</t>
  </si>
  <si>
    <t>H536       25200      0000</t>
  </si>
  <si>
    <t>H551       23120      0000</t>
  </si>
  <si>
    <t>H551       23120      1207</t>
  </si>
  <si>
    <t>H551       23300      0000</t>
  </si>
  <si>
    <t>H551       23300      1207</t>
  </si>
  <si>
    <t>H551       23300      1702</t>
  </si>
  <si>
    <t>H551       26200      0000</t>
  </si>
  <si>
    <t>H606       23120      0000</t>
  </si>
  <si>
    <t>H606       23120      1501</t>
  </si>
  <si>
    <t>J303       21100      0000</t>
  </si>
  <si>
    <t>J303       21100      1002</t>
  </si>
  <si>
    <t>J303       21100      1502</t>
  </si>
  <si>
    <t>J303       21100      1503</t>
  </si>
  <si>
    <t>J303       21100      1702</t>
  </si>
  <si>
    <t>J402       26200      0000</t>
  </si>
  <si>
    <t>J601       21100      0000</t>
  </si>
  <si>
    <t>K206       21100      0000</t>
  </si>
  <si>
    <t>K206       21100      1002</t>
  </si>
  <si>
    <t>K206       21100      1502</t>
  </si>
  <si>
    <t>K206       21100      1503</t>
  </si>
  <si>
    <t>K206       21100      1702</t>
  </si>
  <si>
    <t>K206       21100      1902</t>
  </si>
  <si>
    <t>K206       21100      1910</t>
  </si>
  <si>
    <t>K206       23120      0000</t>
  </si>
  <si>
    <t>K206       23120      1002</t>
  </si>
  <si>
    <t>K206       23120      1207</t>
  </si>
  <si>
    <t>K206       23120      1501</t>
  </si>
  <si>
    <t>K206       23120      1503</t>
  </si>
  <si>
    <t>K206       23120      1702</t>
  </si>
  <si>
    <t>K206       23120      1910</t>
  </si>
  <si>
    <t>K206       23300      0000</t>
  </si>
  <si>
    <t>K206       23300      1702</t>
  </si>
  <si>
    <t>K206       24110      0000</t>
  </si>
  <si>
    <t>K206       24110      1207</t>
  </si>
  <si>
    <t>K206       24110      1702</t>
  </si>
  <si>
    <t>K206       24410      1702</t>
  </si>
  <si>
    <t>K302       21100      0000</t>
  </si>
  <si>
    <t>K403       21100      0000</t>
  </si>
  <si>
    <t>K403       21100      1002</t>
  </si>
  <si>
    <t>K403       21100      1502</t>
  </si>
  <si>
    <t>K403       21100      1503</t>
  </si>
  <si>
    <t>K403       21100      1801</t>
  </si>
  <si>
    <t>K403       21100      1803</t>
  </si>
  <si>
    <t>K403       21100      1902</t>
  </si>
  <si>
    <t>K403       21100      1910</t>
  </si>
  <si>
    <t>K505       21100      0000</t>
  </si>
  <si>
    <t>K505       21100      1001</t>
  </si>
  <si>
    <t>K505       21100      1002</t>
  </si>
  <si>
    <t>K505       21100      1601</t>
  </si>
  <si>
    <t>K506       21100      1702</t>
  </si>
  <si>
    <t>K506       21100      1902</t>
  </si>
  <si>
    <t>K506       21100      1910</t>
  </si>
  <si>
    <t>K506       22200      1702</t>
  </si>
  <si>
    <t>K506       22320      0000</t>
  </si>
  <si>
    <t>K506       22320      1702</t>
  </si>
  <si>
    <t>K506       23120      0000</t>
  </si>
  <si>
    <t>K506       23120      1002</t>
  </si>
  <si>
    <t>K506       23120      1207</t>
  </si>
  <si>
    <t>K506       23120      1501</t>
  </si>
  <si>
    <t>K506       23120      1503</t>
  </si>
  <si>
    <t>K506       23120      1702</t>
  </si>
  <si>
    <t>K506       23300      0000</t>
  </si>
  <si>
    <t>K506       23300      1207</t>
  </si>
  <si>
    <t>K506       23300      1702</t>
  </si>
  <si>
    <t>K506       24110      0000</t>
  </si>
  <si>
    <t>K506       24110      1002</t>
  </si>
  <si>
    <t>K506       24110      1501</t>
  </si>
  <si>
    <t>K506       24110      1503</t>
  </si>
  <si>
    <t>K506       24110      1702</t>
  </si>
  <si>
    <t>K507       26200      0000</t>
  </si>
  <si>
    <t>K508       21100      0000</t>
  </si>
  <si>
    <t>K510       21100      0000</t>
  </si>
  <si>
    <t>K510       21100      1002</t>
  </si>
  <si>
    <t>K510       21100      1803</t>
  </si>
  <si>
    <t>K510       21100      1910</t>
  </si>
  <si>
    <t>K606       21100      1702</t>
  </si>
  <si>
    <t>K606       22200      1702</t>
  </si>
  <si>
    <t>K606       22320      1702</t>
  </si>
  <si>
    <t>K606       23120      0000</t>
  </si>
  <si>
    <t>K606       23120      1002</t>
  </si>
  <si>
    <t>K606       23120      1501</t>
  </si>
  <si>
    <t>K606       23120      1503</t>
  </si>
  <si>
    <t>K606       23120      1702</t>
  </si>
  <si>
    <t>K606       23300      1702</t>
  </si>
  <si>
    <t>K606       24110      1702</t>
  </si>
  <si>
    <t>K606       24410      1702</t>
  </si>
  <si>
    <t>K606       26200      0000</t>
  </si>
  <si>
    <t>K704       22320      1702</t>
  </si>
  <si>
    <t>K704       23300      1702</t>
  </si>
  <si>
    <t>K705       21100      0000</t>
  </si>
  <si>
    <t>K705       21100      1702</t>
  </si>
  <si>
    <t>K705       21100      1910</t>
  </si>
  <si>
    <t>K705       23120      1702</t>
  </si>
  <si>
    <t>L202       21100      3103</t>
  </si>
  <si>
    <t>L204       21100      0000</t>
  </si>
  <si>
    <t>L205       21100      0000</t>
  </si>
  <si>
    <t>N035       26200      0000</t>
  </si>
  <si>
    <t>N051       26200      0000</t>
  </si>
  <si>
    <t>N061       23120      0000</t>
  </si>
  <si>
    <t>N061       23120      1207</t>
  </si>
  <si>
    <t>N061       23300      0000</t>
  </si>
  <si>
    <t>N061       24110      1207</t>
  </si>
  <si>
    <t>N061       24110      1702</t>
  </si>
  <si>
    <t>N074       23300      0000</t>
  </si>
  <si>
    <t>N074       24110      1207</t>
  </si>
  <si>
    <t>N076       21100      0000</t>
  </si>
  <si>
    <t>N076       21100      1002</t>
  </si>
  <si>
    <t>N076       21100      1207</t>
  </si>
  <si>
    <t>N076       21100      1502</t>
  </si>
  <si>
    <t>N076       21100      1503</t>
  </si>
  <si>
    <t>N076       21800      0000</t>
  </si>
  <si>
    <t>N076       23000      0000</t>
  </si>
  <si>
    <t>N076       23120      0000</t>
  </si>
  <si>
    <t>N076       23120      1002</t>
  </si>
  <si>
    <t>N076       23120      1207</t>
  </si>
  <si>
    <t>N076       23120      1501</t>
  </si>
  <si>
    <t>N076       23120      1503</t>
  </si>
  <si>
    <t>N076       23120      1702</t>
  </si>
  <si>
    <t>N076       23300      0000</t>
  </si>
  <si>
    <t>N076       24110      0000</t>
  </si>
  <si>
    <t>N076       24110      1207</t>
  </si>
  <si>
    <t>N076       24110      1702</t>
  </si>
  <si>
    <t>N076       26200      0000</t>
  </si>
  <si>
    <t>N091       26200      0000</t>
  </si>
  <si>
    <t>N097       26200      0000</t>
  </si>
  <si>
    <t>P254       21100      0000</t>
  </si>
  <si>
    <t>P254       21100      1702</t>
  </si>
  <si>
    <t>P254       21800      0000</t>
  </si>
  <si>
    <t>P254       22320      0000</t>
  </si>
  <si>
    <t>P254       22320      1702</t>
  </si>
  <si>
    <t>P254       23120      0000</t>
  </si>
  <si>
    <t>P254       23120      1702</t>
  </si>
  <si>
    <t>P254       23300      0000</t>
  </si>
  <si>
    <t>P254       23300      1702</t>
  </si>
  <si>
    <t>R066       21100      0000</t>
  </si>
  <si>
    <t>R066       21100      1207</t>
  </si>
  <si>
    <t>R066       21100      1702</t>
  </si>
  <si>
    <t>R066       21800      0000</t>
  </si>
  <si>
    <t>R066       22200      1702</t>
  </si>
  <si>
    <t>R066       22320      1702</t>
  </si>
  <si>
    <t>R066       23120      0000</t>
  </si>
  <si>
    <t>R066       23120      1207</t>
  </si>
  <si>
    <t>R066       23120      1702</t>
  </si>
  <si>
    <t>R066       23120      1910</t>
  </si>
  <si>
    <t>R066       23300      0000</t>
  </si>
  <si>
    <t>R066       23300      1702</t>
  </si>
  <si>
    <t>R066       26200      0000</t>
  </si>
  <si>
    <t>R093       21100      0000</t>
  </si>
  <si>
    <t>R093       21100      1002</t>
  </si>
  <si>
    <t>R093       21100      1502</t>
  </si>
  <si>
    <t>R093       21100      1503</t>
  </si>
  <si>
    <t>R093       21100      1702</t>
  </si>
  <si>
    <t>R093       26200      0000</t>
  </si>
  <si>
    <t>R094       21100      0000</t>
  </si>
  <si>
    <t>R094       21100      1002</t>
  </si>
  <si>
    <t>R094       21100      1502</t>
  </si>
  <si>
    <t>R094       21100      1503</t>
  </si>
  <si>
    <t>R094       21100      1702</t>
  </si>
  <si>
    <t>R094       21100      1801</t>
  </si>
  <si>
    <t>R094       21100      1802</t>
  </si>
  <si>
    <t>R094       21100      1803</t>
  </si>
  <si>
    <t>R094       21800      0000</t>
  </si>
  <si>
    <t>R094       22320      1702</t>
  </si>
  <si>
    <t>R094       23120      0000</t>
  </si>
  <si>
    <t>R094       23120      1002</t>
  </si>
  <si>
    <t>R094       23120      1207</t>
  </si>
  <si>
    <t>R094       23120      1501</t>
  </si>
  <si>
    <t>R094       23120      1503</t>
  </si>
  <si>
    <t>R094       23120      1702</t>
  </si>
  <si>
    <t>R094       23300      0000</t>
  </si>
  <si>
    <t>R094       23300      1207</t>
  </si>
  <si>
    <t>R094       26200      0000</t>
  </si>
  <si>
    <t>R099       21100      1702</t>
  </si>
  <si>
    <t>R099       21800      0000</t>
  </si>
  <si>
    <t>R099       22320      1702</t>
  </si>
  <si>
    <t>R099       23300      0000</t>
  </si>
  <si>
    <t>R099       23300      1207</t>
  </si>
  <si>
    <t>R099       26200      0000</t>
  </si>
  <si>
    <t>R153       21100      0000</t>
  </si>
  <si>
    <t>R153       21100      1002</t>
  </si>
  <si>
    <t>R153       21100      1502</t>
  </si>
  <si>
    <t>R153       21100      1503</t>
  </si>
  <si>
    <t>R153       21100      1702</t>
  </si>
  <si>
    <t>R153       21100      1801</t>
  </si>
  <si>
    <t>R153       21100      1803</t>
  </si>
  <si>
    <t>R153       21800      0000</t>
  </si>
  <si>
    <t>R153       23120      1207</t>
  </si>
  <si>
    <t>R153       23300      0000</t>
  </si>
  <si>
    <t>R153       26200      0000</t>
  </si>
  <si>
    <t>R166       21100      1702</t>
  </si>
  <si>
    <t>R166       21800      0000</t>
  </si>
  <si>
    <t>R166       22320      1702</t>
  </si>
  <si>
    <t>R166       23120      0000</t>
  </si>
  <si>
    <t>R166       23120      1002</t>
  </si>
  <si>
    <t>R166       23120      1501</t>
  </si>
  <si>
    <t>R166       23120      1503</t>
  </si>
  <si>
    <t>R166       23120      1908</t>
  </si>
  <si>
    <t>R166       23300      1702</t>
  </si>
  <si>
    <t>R166       26200      0000</t>
  </si>
  <si>
    <t>R175       21100      0000</t>
  </si>
  <si>
    <t>R175       21100      1002</t>
  </si>
  <si>
    <t>R175       21100      1502</t>
  </si>
  <si>
    <t>R175       21100      1503</t>
  </si>
  <si>
    <t>R175       21100      1702</t>
  </si>
  <si>
    <t>R175       21100      1801</t>
  </si>
  <si>
    <t>R175       21100      1803</t>
  </si>
  <si>
    <t>R220       22320      0000</t>
  </si>
  <si>
    <t>R220       23000      0000</t>
  </si>
  <si>
    <t>R244       21100      0000</t>
  </si>
  <si>
    <t>R246       21100      0000</t>
  </si>
  <si>
    <t>R246       21100      1002</t>
  </si>
  <si>
    <t>R260       21800      0000</t>
  </si>
  <si>
    <t>R260       23000      0000</t>
  </si>
  <si>
    <t>R262       21100      0000</t>
  </si>
  <si>
    <t>R262       21100      1002</t>
  </si>
  <si>
    <t>R262       21100      1702</t>
  </si>
  <si>
    <t>R262       22320      1207</t>
  </si>
  <si>
    <t>R262       23000      0000</t>
  </si>
  <si>
    <t>R262       23120      1207</t>
  </si>
  <si>
    <t>R262       23300      0000</t>
  </si>
  <si>
    <t>R262       26200      0000</t>
  </si>
  <si>
    <t>T008       21100      0000</t>
  </si>
  <si>
    <t>T008       21100      1702</t>
  </si>
  <si>
    <t>T008       22320      1207</t>
  </si>
  <si>
    <t>T008       23120      0000</t>
  </si>
  <si>
    <t>T008       23120      1002</t>
  </si>
  <si>
    <t>T008       23120      1207</t>
  </si>
  <si>
    <t>T008       23120      1501</t>
  </si>
  <si>
    <t>T008       23120      1503</t>
  </si>
  <si>
    <t>T008       23120      1702</t>
  </si>
  <si>
    <t>T008       23300      0000</t>
  </si>
  <si>
    <t>T008       23300      1207</t>
  </si>
  <si>
    <t>T008       23300      1702</t>
  </si>
  <si>
    <t>T008       26200      0000</t>
  </si>
  <si>
    <t>U355       26200      0000</t>
  </si>
  <si>
    <t>W162       25200      0000</t>
  </si>
  <si>
    <t>Z095       21100      0000</t>
  </si>
  <si>
    <t>Z095       21800      0000</t>
  </si>
  <si>
    <t>Z095       22200      0000</t>
  </si>
  <si>
    <t>Z095       22320      0000</t>
  </si>
  <si>
    <t>Z095       23000      0000</t>
  </si>
  <si>
    <t>Z095       23120      0000</t>
  </si>
  <si>
    <t>Z095       23300      0000</t>
  </si>
  <si>
    <t>Z095       24110      0000</t>
  </si>
  <si>
    <t>Z095       24410      0000</t>
  </si>
  <si>
    <t>Z095       25200      0000</t>
  </si>
  <si>
    <t>Z095       26200      0000</t>
  </si>
  <si>
    <t>6F45       21100      0000</t>
  </si>
  <si>
    <t>6F45       21100      1502</t>
  </si>
  <si>
    <t>6F45       21100      1602</t>
  </si>
  <si>
    <t>6F45       21100      1702</t>
  </si>
  <si>
    <t>6F45       23120      0000</t>
  </si>
  <si>
    <t>6F45       23120      1501</t>
  </si>
  <si>
    <t>6F45       23120      1702</t>
  </si>
  <si>
    <t>A101       23120      0000</t>
  </si>
  <si>
    <t>A101       23120      1702</t>
  </si>
  <si>
    <t>C103       22320      0000</t>
  </si>
  <si>
    <t>C103       22320      1702</t>
  </si>
  <si>
    <t>D601       21100      0000</t>
  </si>
  <si>
    <t>D601       21100      1910</t>
  </si>
  <si>
    <t>D601       23120      0000</t>
  </si>
  <si>
    <t>D601       23120      1910</t>
  </si>
  <si>
    <t>E301       22200      0000</t>
  </si>
  <si>
    <t>E301       22200      1910</t>
  </si>
  <si>
    <t>F216       21100      0000</t>
  </si>
  <si>
    <t>F216       21100      1602</t>
  </si>
  <si>
    <t>F216       22320      0000</t>
  </si>
  <si>
    <t>F216       22320      1702</t>
  </si>
  <si>
    <t>F216       23120      0000</t>
  </si>
  <si>
    <t>F216       23120      1702</t>
  </si>
  <si>
    <t>F306       23120      0000</t>
  </si>
  <si>
    <t>F306       23120      1702</t>
  </si>
  <si>
    <t>H510       23120      0000</t>
  </si>
  <si>
    <t>H510       23120      1702</t>
  </si>
  <si>
    <t>K602       21100      0000</t>
  </si>
  <si>
    <t>K602       21100      1910</t>
  </si>
  <si>
    <t>N001       23120      0000</t>
  </si>
  <si>
    <t>N001       23120      1702</t>
  </si>
  <si>
    <t>R166       23300      0000</t>
  </si>
  <si>
    <t>R222       22320      0000</t>
  </si>
  <si>
    <t>3B04       23120      1702</t>
  </si>
  <si>
    <t>7004       21100      0000</t>
  </si>
  <si>
    <t>A105       24110      0000</t>
  </si>
  <si>
    <t>A105       24410      1207</t>
  </si>
  <si>
    <t>A311       24110      0000</t>
  </si>
  <si>
    <t>A311       24410      1207</t>
  </si>
  <si>
    <t>A312       21100      1702</t>
  </si>
  <si>
    <t>B120       21100      1502</t>
  </si>
  <si>
    <t>B120       21100      1503</t>
  </si>
  <si>
    <t>B120       21100      1702</t>
  </si>
  <si>
    <t>B120       23120      1002</t>
  </si>
  <si>
    <t>B120       24110      0000</t>
  </si>
  <si>
    <t>B121       21100      2110</t>
  </si>
  <si>
    <t>B121       22200      1702</t>
  </si>
  <si>
    <t>B322       21100      0000</t>
  </si>
  <si>
    <t>C101       22320      1702</t>
  </si>
  <si>
    <t>E302       21100      1702</t>
  </si>
  <si>
    <t>E302       22320      0000</t>
  </si>
  <si>
    <t>E521       23120      0000</t>
  </si>
  <si>
    <t>F307       23120      1207</t>
  </si>
  <si>
    <t>F307       24110      1702</t>
  </si>
  <si>
    <t>F314       21100      1910</t>
  </si>
  <si>
    <t>F314       24410      1207</t>
  </si>
  <si>
    <t>F323       21100      1702</t>
  </si>
  <si>
    <t>F323       22200      1702</t>
  </si>
  <si>
    <t>F323       24410      1207</t>
  </si>
  <si>
    <t>F401       24110      0000</t>
  </si>
  <si>
    <t>F401       24110      1207</t>
  </si>
  <si>
    <t>G302       21100      0000</t>
  </si>
  <si>
    <t>G302       23120      1207</t>
  </si>
  <si>
    <t>G302       23120      1702</t>
  </si>
  <si>
    <t>G302       23300      0000</t>
  </si>
  <si>
    <t>G402       24110      1702</t>
  </si>
  <si>
    <t>H513       21100      0000</t>
  </si>
  <si>
    <t>H513       21100      1207</t>
  </si>
  <si>
    <t>H551       21100      0000</t>
  </si>
  <si>
    <t>H551       21100      1207</t>
  </si>
  <si>
    <t>H551       21100      1702</t>
  </si>
  <si>
    <t>J601       26200      0000</t>
  </si>
  <si>
    <t>K206       24410      1207</t>
  </si>
  <si>
    <t>K510       21100      1702</t>
  </si>
  <si>
    <t>K510       22200      1702</t>
  </si>
  <si>
    <t>K606       24110      0000</t>
  </si>
  <si>
    <t>K704       23120      1702</t>
  </si>
  <si>
    <t>K705       22200      0000</t>
  </si>
  <si>
    <t>K705       22320      1207</t>
  </si>
  <si>
    <t>K705       22320      1702</t>
  </si>
  <si>
    <t>K705       23300      0000</t>
  </si>
  <si>
    <t>K705       23300      1702</t>
  </si>
  <si>
    <t>N076       21100      1001</t>
  </si>
  <si>
    <t>N092       26200      0000</t>
  </si>
  <si>
    <t>R057       21800      0000</t>
  </si>
  <si>
    <t>R066       21100      2110</t>
  </si>
  <si>
    <t>R066       23300      1207</t>
  </si>
  <si>
    <t>R099       21100      1207</t>
  </si>
  <si>
    <t>R099       21100      2110</t>
  </si>
  <si>
    <t>R153       21100      1207</t>
  </si>
  <si>
    <t>R153       21100      2110</t>
  </si>
  <si>
    <t>R153       23120      1702</t>
  </si>
  <si>
    <t>R153       23300      1207</t>
  </si>
  <si>
    <t>R166       21100      0000</t>
  </si>
  <si>
    <t>R166       22320      0000</t>
  </si>
  <si>
    <t>R166       23120      1207</t>
  </si>
  <si>
    <t>R262       21100      1207</t>
  </si>
  <si>
    <t>R262       21100      2110</t>
  </si>
  <si>
    <t>R262       23120      1702</t>
  </si>
  <si>
    <t>R262       23300      1207</t>
  </si>
  <si>
    <t>T008       21100      1207</t>
  </si>
  <si>
    <t>T008       21100      2110</t>
  </si>
  <si>
    <t>Combination</t>
  </si>
  <si>
    <t>YTD Act</t>
  </si>
  <si>
    <t>YTD Var</t>
  </si>
  <si>
    <t>Period</t>
  </si>
  <si>
    <t>CC</t>
  </si>
  <si>
    <t>Subj</t>
  </si>
  <si>
    <t>Grand Total</t>
  </si>
  <si>
    <t>Sum of YTD Act</t>
  </si>
  <si>
    <t>Spec</t>
  </si>
  <si>
    <t>Y630-East GP Tutors Accounts (Trf'd to Cwm Taf) (CLOSED)</t>
  </si>
  <si>
    <t>-</t>
  </si>
  <si>
    <t>1XXU-Y Boundary Change - Health Board (End)</t>
  </si>
  <si>
    <t>0950-Boundary Change - Cwm Taf</t>
  </si>
  <si>
    <t>Y629-East Trust Medical Postgraduate (Trf'd to Cwm Taf) (CLOSED)</t>
  </si>
  <si>
    <t>YN72-Palliative Care OT Therapuetic Activities Fund (YBN) (Trf'd to Cwm Taf) (CLOSED)</t>
  </si>
  <si>
    <t>1XXT-Y Boundary Change - NPT Delivery Unit (End)</t>
  </si>
  <si>
    <t>YN57-POW Physiotherapy Dept (Trf'd to Cwm Taf) (CLOSED)</t>
  </si>
  <si>
    <t>YD05-POW Pharmacy (Trf'd to Cwm Taf) (CLOSED)</t>
  </si>
  <si>
    <t>YN64-East Palliative Care (Trf'd to Cwm Taf) (CLOSED)</t>
  </si>
  <si>
    <t>1XXS-Y Boundary Change - Singleton Delivery Unit (End)</t>
  </si>
  <si>
    <t>YH53-Paediatric Endocrine Fund (Trf'd to Cwm Taf) (CLOSED)</t>
  </si>
  <si>
    <t>YH50-East Paediatric CF Fund (Trf'd to Cwm Taf) (CLOSED)</t>
  </si>
  <si>
    <t>YH37-East Children's Ward (Trf'd to Cwm Taf) (CLOSED)</t>
  </si>
  <si>
    <t>YR41-Cefn Yr Afon (Trf'd to Cwm Taf) (CLOSED)</t>
  </si>
  <si>
    <t>1XXR-Y Boundary Change - MH &amp; LD Delivery Unit (End)</t>
  </si>
  <si>
    <t>YR39-Glanrhyd Angelton Clinic Fund (Trf'd to Cwm Taf) (CLOSED)</t>
  </si>
  <si>
    <t>YR34-Glanrhyd CDAT Fund (Trf'd to Cwm Taf) (CLOSED)</t>
  </si>
  <si>
    <t>YR29-Older Peoples Services Coity Clinic (Trf'd to Cwm Taf) (CLOSED)</t>
  </si>
  <si>
    <t>YR28-Glanrhyd General Purpose (Trf'd to Cwm Taf) (CLOSED)</t>
  </si>
  <si>
    <t>YR26-Glanrhyd Dr R Colgate Research (Trf'd to Cwm Taf) (CLOSED)</t>
  </si>
  <si>
    <t>YN69-Bridgend District Nursing Patient Fund (Trf'd to Cwm Taf) (CLOSED)</t>
  </si>
  <si>
    <t>1XXQ-Y Boundary Change - Primary Care &amp; Community Delivery Unit (End)</t>
  </si>
  <si>
    <t>YN55-East CHS Speech Therapy Fund (Trf'd to Cwm Taf) (CLOSED)</t>
  </si>
  <si>
    <t>YC23-POW Cardiac Rehabilitation Fund (Trf'd to Cwm Taf) (CLOSED)</t>
  </si>
  <si>
    <t>YP01-POW Chapel (Trf'd to Cwm Taf) (CLOSED)</t>
  </si>
  <si>
    <t>1XXP-Y Boundary Change - POW Delivery Unit (End)</t>
  </si>
  <si>
    <t>YN41-POW Ewenny Ward (Trf'd to Cwm Taf) (CLOSED)</t>
  </si>
  <si>
    <t>YK60-East Health Psychology Tinnitus (Trf'd to Cwm Taf) (CLOSED)</t>
  </si>
  <si>
    <t>YK58-East Opthalmology Glaucoma Fund (Trf'd to Cwm Taf) (CLOSED)</t>
  </si>
  <si>
    <t>YK55-POW Opthalmology Fund (Trf'd to Cwm Taf) (CLOSED)</t>
  </si>
  <si>
    <t>YK54-POW Orthopaedic Ward (Trf'd to Cwm Taf) (CLOSED)</t>
  </si>
  <si>
    <t>YK52-POW ENT Fund (Trf'd to Cwm Taf) (CLOSED)</t>
  </si>
  <si>
    <t>YH49-East OD &amp; T Fund (Trf'd to Cwm Taf) (CLOSED)</t>
  </si>
  <si>
    <t>YH39-East Obs &amp; Gynae (Trf'd to Cwm Taf) (CLOSED)</t>
  </si>
  <si>
    <t>YF56-East Respiratory Fund (Trf'd to Cwm Taf) (CLOSED)</t>
  </si>
  <si>
    <t>YF51-POW Gastroenterology (Trf'd to Cwm Taf) (CLOSED)</t>
  </si>
  <si>
    <t>YF49-POW Cardiac Care Unit Ward 4 (Trf'd to Cwm Taf) (CLOSED)</t>
  </si>
  <si>
    <t>YF47-POW Ward 5 and Ward 6 (Trf'd to Cwm Taf) (CLOSED)</t>
  </si>
  <si>
    <t>YF39-POW A&amp;E Fund (Trf'd to Cwm Taf) (CLOSED)</t>
  </si>
  <si>
    <t>YE34-POW Upper GI (Trf'd to Cwm Taf) (CLOSED)</t>
  </si>
  <si>
    <t>YE30-POW Urology (Trf'd to Cwm Taf) (CLOSED)</t>
  </si>
  <si>
    <t>YE29-POW General Surgery Fund (Trf'd to Cwm Taf) (CLOSED)</t>
  </si>
  <si>
    <t>YD04-East Radiology/Endoscopy at social (Trf'd to Cwm Taf) (CLOSED)</t>
  </si>
  <si>
    <t>YD02-East Breast Radiology Fund (Trf'd to Cwm Taf) (CLOSED)</t>
  </si>
  <si>
    <t>YC25-Sarah Boulton Memorial GUCH Fund (Trf'd to Cwm Taf) (CLOSED)</t>
  </si>
  <si>
    <t>YC24-East Cardiac Catheter Laboratory (Trf'd to Cwm Taf) (CLOSED)</t>
  </si>
  <si>
    <t>YC22-POW Cardiology Study Fund (Trf'd to Cwm Taf) (CLOSED)</t>
  </si>
  <si>
    <t>YC21-POW ECG Fund (Trf'd to Cwm Taf) (CLOSED)</t>
  </si>
  <si>
    <t>YC18-East Chest Fund (Trf'd to Cwm Taf) (CLOSED)</t>
  </si>
  <si>
    <t>YB40-POW Breast Cancer Fund (Trf'd to Cwm Taf) (CLOSED)</t>
  </si>
  <si>
    <t>YA12-East Opthalmology Day Surgery Fund (Trf'd to Cwm Taf) (CLOSED)</t>
  </si>
  <si>
    <t>YA11-POW Day Surgery (Trf'd to Cwm Taf) (CLOSED)</t>
  </si>
  <si>
    <t>YA09-Acute Pain Management Fund (Trf'd to Cwm Taf) (CLOSED)</t>
  </si>
  <si>
    <t>YA05-POW Theatres Fund (Trf'd to Cwm Taf) (CLOSED)</t>
  </si>
  <si>
    <t>6B11-POW Undergraduate Education (Trf'd to Cwm Taf) (CLOSED)</t>
  </si>
  <si>
    <t>1XXK-X Boundary Change - Medical Director</t>
  </si>
  <si>
    <t>6B10-POW Post Grad Library (Trf'd to Cwm Taf) (CLOSED)</t>
  </si>
  <si>
    <t>6B09-POW Post Grad Centre (Trf'd to Cwm Taf)</t>
  </si>
  <si>
    <t>V035-Prescribing Hub (Trf'd to Cwm Taf) (CLOSED)</t>
  </si>
  <si>
    <t>1XXJ-X Boundary Change - NPT Delivery Unit</t>
  </si>
  <si>
    <t>U030-Medicines Management Strategy (Trf'd to Cwm Taf)</t>
  </si>
  <si>
    <t>U005-Drugs Prescribing (Trf'd to Cwm Taf) (CLOSED)</t>
  </si>
  <si>
    <t>N031-POW Sports Injury Clinic (Trf'd to Cwm Taf) (CLOSED)</t>
  </si>
  <si>
    <t>H438-Bridgend Community Midwives (Trf'd to Cwm Taf) (CLOSED)</t>
  </si>
  <si>
    <t>D501-POW Pharmacy (Trf'd to Cwm Taf)</t>
  </si>
  <si>
    <t>6A04-Clinical Education (Trf'd to Cwm Taf) (CLOSED)</t>
  </si>
  <si>
    <t>U362-Community Networks North (Trf'd to Cwm Taf) (CLOSED)</t>
  </si>
  <si>
    <t>1XXH-X Boundary Change - Primary Care &amp; Community Delivery Unit</t>
  </si>
  <si>
    <t>U361-Community Networks West (Trf'd to Cwm Taf) (CLOSED)</t>
  </si>
  <si>
    <t>U360-Community Networks East (Trf'd to Cwm Taf) (CLOSED)</t>
  </si>
  <si>
    <t>U358-Long Term Care Staff (Trf'd to Cwm Taf) (CLOSED)</t>
  </si>
  <si>
    <t>U182-District Nursing - West Network (Trf'd to Cwm Taf)</t>
  </si>
  <si>
    <t>U181-District Nursing - East Network (Trf'd to Cwm Taf) (CLOSED)</t>
  </si>
  <si>
    <t>U180-District Nursing - North Network (Trf'd to Cwm Taf) (CLOSED)</t>
  </si>
  <si>
    <t>U157-Mental Health Capacity Act - Regulatory Impact Assessment (Trf'd to Cwm Taf) (CLOSED)</t>
  </si>
  <si>
    <t>U145-CAMHS Primary Mental Health Worker (Trf'd to Cwm Taf) (CLOSED)</t>
  </si>
  <si>
    <t>U132-Patient &amp; Public Involvement (Trf'd to Cwm Taf)</t>
  </si>
  <si>
    <t>U127-GP Reg Scheme (Trf'd to Cwm Taf) (CLOSED)</t>
  </si>
  <si>
    <t>U126-Substance Misuse (Trf'd to Cwm Taf) (CLOSED)</t>
  </si>
  <si>
    <t>U125-S28A - CISS (BCBC) (Trf'd to Cwm Taf) (CLOSED)</t>
  </si>
  <si>
    <t>U124-S28A - Comm Aids Personal Services EP (Trf'd to Cwm Taf) (CLOSED)</t>
  </si>
  <si>
    <t>U123-S28A - SW Support Elderly (ACMT) EP (Trf'd to Cwm Taf) (CLOSED)</t>
  </si>
  <si>
    <t>U120-S28A - YOT (Trf'd to Cwm Taf) (CLOSED)</t>
  </si>
  <si>
    <t>U108-Community Respite Care (Trf'd to Cwm Taf) (CLOSED)</t>
  </si>
  <si>
    <t>U107-Self Funders (Trf'd to Cwm Taf) (CLOSED)</t>
  </si>
  <si>
    <t>U106-Local Authority Assisted Free Nursing Care (Trf'd to Cwm Taf) (CLOSED)</t>
  </si>
  <si>
    <t>U103-Continuing Care (Trf'd to Cwm Taf) (CLOSED)</t>
  </si>
  <si>
    <t>U037-Pre Reg Pharmacy (Trf'd to Cwm Taf) (CLOSED)</t>
  </si>
  <si>
    <t>U036-CRB Checks in Primary Care (Trf'd to Cwm Taf) (CLOSED)</t>
  </si>
  <si>
    <t>U029-Education (Time to Learn) (Trf'd to Cwm Taf) (CLOSED)</t>
  </si>
  <si>
    <t>U028-Other PC Expenditure (Trf'd to Cwm Taf) (CLOSED)</t>
  </si>
  <si>
    <t>U020-GP/Dental Training Section 2 (Trf'd to Cwm Taf) (CLOSED)</t>
  </si>
  <si>
    <t>U006-Primary Care Estates (Trf'd to Cwm Taf) (CLOSED)</t>
  </si>
  <si>
    <t>U004-Dental Services Expenditure (Trf'd to Cwm Taf) (CLOSED)</t>
  </si>
  <si>
    <t>U003-Dental Services  Income (Trf'd to Cwm Taf) (CLOSED)</t>
  </si>
  <si>
    <t>U002-Pharmaceutical Services (Trf'd to Cwm Taf) (CLOSED)</t>
  </si>
  <si>
    <t>U001-GMS (Trf'd to Cwm Taf)</t>
  </si>
  <si>
    <t>N108-Bridgend Community Resource Team (Trf'd to Cwm Taf) (CLOSED)</t>
  </si>
  <si>
    <t>N055-Flying Start - Bridgend (Trf'd to Cwm Taf) (CLOSED)</t>
  </si>
  <si>
    <t>N049-Maesteg Hospital Administration (Trf'd to Cwm Taf) (CLOSED)</t>
  </si>
  <si>
    <t>N048-Maesteg Day Unit (Trf'd to Cwm Taf) (CLOSED)</t>
  </si>
  <si>
    <t>N044-Bridgend Locality Equipment Store (Trf'd to Cwm Taf) (CLOSED)</t>
  </si>
  <si>
    <t>N040-Maesteg Hospital (Trf'd to Cwm Taf) (CLOSED)</t>
  </si>
  <si>
    <t>N034-Speech Therapy Flying Start Bridgend (Trf'd to Cwm Taf) (CLOSED)</t>
  </si>
  <si>
    <t>N020-Bridgend Locality Continence Service (Trf'd to Cwm Taf)</t>
  </si>
  <si>
    <t>H312-Bridgend Health Visiting (Trf'd to Cwm Taf)</t>
  </si>
  <si>
    <t>C203-POW Health Psychology (Trf'd to Cwm Taf) (CLOSED)</t>
  </si>
  <si>
    <t>T221-LD Bridgend - Continuing Care (Trf'd to Cwm Taf) (CLOSED)</t>
  </si>
  <si>
    <t>1XXG-X Boundary Change - MH &amp; LD Delivery Unit</t>
  </si>
  <si>
    <t>R610-Bridgend Locality Management (Trf'd to Cwm Taf) (CLOSED)</t>
  </si>
  <si>
    <t>R421-MH Bridgend - Continuing Care (Trf'd to Cwm Taf) (CLOSED)</t>
  </si>
  <si>
    <t>R204-Bridgend Assessment Service (Trf'd to Cwm Taf) (CLOSED)</t>
  </si>
  <si>
    <t>R203-SMAP Funding (Trf'd to Cwm Taf) (CLOSED)</t>
  </si>
  <si>
    <t>R202-Home Detox (Trf'd to Cwm Taf) (CLOSED)</t>
  </si>
  <si>
    <t>R201-Mh Community Drug &amp; Alcohol (Trf'd to Cwm Taf)</t>
  </si>
  <si>
    <t>R200-Needle Exchange (Trf'd to Cwm Taf) (CLOSED)</t>
  </si>
  <si>
    <t>R136-EMI Teams &amp; Support &amp; Stay (Trf'd to Cwm Taf) (CLOSED)</t>
  </si>
  <si>
    <t>R135-Angelton Clinic Ward 2 (Trf'd to Cwm Taf) (CLOSED)</t>
  </si>
  <si>
    <t>R134-Coity Clinic Ward 15 (Trf'd to Cwm Taf) (CLOSED)</t>
  </si>
  <si>
    <t>R133-Angelton Clinic Ward 3 (Trf'd to Cwm Taf) (CLOSED)</t>
  </si>
  <si>
    <t>R131-Angelton Clinic Ward 1 (Trf'd to Cwm Taf) (CLOSED)</t>
  </si>
  <si>
    <t>R129-Care Home In Reach / Liaison Team Bridgend (Trf'd to Cwm Taf) (CLOSED)</t>
  </si>
  <si>
    <t>R128-Bridgend Medical EMI (Trf'd to Cwm Taf)</t>
  </si>
  <si>
    <t>R121-MH Bridgend OT OPS (Trf'd to Cwm Taf) (CLOSED)</t>
  </si>
  <si>
    <t>R116-MH Services Project, CRHT Bridgend (Trf'd to Cwm Taf) (CLOSED)</t>
  </si>
  <si>
    <t>R115-Bridgend Crisis Team (Trf'd to Cwm Taf) (CLOSED)</t>
  </si>
  <si>
    <t>R113-OT &amp; Physio Adult Bridgend (Trf'd to Cwm Taf) (CLOSED)</t>
  </si>
  <si>
    <t>R112-Coity Clinic Ward 21 (Trf'd to Cwm Taf) (CLOSED)</t>
  </si>
  <si>
    <t>R111-Coity Clinic Ward 14 (Trf'd to Cwm Taf) (CLOSED)</t>
  </si>
  <si>
    <t>R041-Quarella Rd (Trf'd to Cwm Taf) (CLOSED)</t>
  </si>
  <si>
    <t>R038-North Bridgend CMHT (Trf'd to Cwm Taf) (CLOSED)</t>
  </si>
  <si>
    <t>R037-South Bridgend CMHT (Trf'd to Cwm Taf) (CLOSED)</t>
  </si>
  <si>
    <t>R035-Bridgend Assertive Outreach Team (Trf'd to Cwm Taf) (CLOSED)</t>
  </si>
  <si>
    <t>R034-PICU Coity Clinic (Trf'd to Cwm Taf) (CLOSED)</t>
  </si>
  <si>
    <t>R033-Bridgend MH Medical Staff (Trf'd to Cwm Taf)</t>
  </si>
  <si>
    <t>R032-Bridgend Psychology (Trf'd to Cwm Taf) (CLOSED)</t>
  </si>
  <si>
    <t>R030-Bridgend MH Comm Serv (Trf'd to Cwm Taf) (CLOSED)</t>
  </si>
  <si>
    <t>R026-Cefn Yr Afon Quarella Rd (Trf'd to Cwm Taf) (CLOSED)</t>
  </si>
  <si>
    <t>R024-ARC Day Opportunities (Trf'd to Cwm Taf) (CLOSED)</t>
  </si>
  <si>
    <t>R016-MH Measure Bridgend (Trf'd to Cwm Taf) (CLOSED)</t>
  </si>
  <si>
    <t>R005-MH Administration - Bridgend (Trf'd to Cwm Taf)</t>
  </si>
  <si>
    <t>A201-POW HSDU (Trf'd to Cwm Taf) (CLOSED)</t>
  </si>
  <si>
    <t>1XXF-X Boundary Change - Morriston Delivery Unit</t>
  </si>
  <si>
    <t>U505-Clinical Support Services - Management (Trf'd to Cwm Taf) (CLOSED)</t>
  </si>
  <si>
    <t>1XXE-X Boundary Change - POW Delivery Unit</t>
  </si>
  <si>
    <t>U504-Surgical Services - Management (Trf'd to Cwm Taf) (CLOSED)</t>
  </si>
  <si>
    <t>U503-Medical Services - Management (Trf'd to Cwm Taf) (CLOSED)</t>
  </si>
  <si>
    <t>U502-Emergency &amp; Acute Services Management (Trf'd to Cwm Taf) (CLOSED)</t>
  </si>
  <si>
    <t>U353-POW Nurse Management (Trf'd to Cwm Taf) (CLOSED)</t>
  </si>
  <si>
    <t>U027-Clinical Governance (Trf'd to Cwm Taf) (CLOSED)</t>
  </si>
  <si>
    <t>P131-POW Program Investigation Unit (Trf'd to Cwm Taf) (CLOSED)</t>
  </si>
  <si>
    <t>P130-POW Bridgend Clinic (Trf'd to Cwm Taf) (CLOSED)</t>
  </si>
  <si>
    <t>P124-POW Discharge Liaison (Trf'd to Cwm Taf) (CLOSED)</t>
  </si>
  <si>
    <t>P123-POW Discharge Lounge (Trf'd to Cwm Taf) (CLOSED)</t>
  </si>
  <si>
    <t>P122-POW Patient Transport Service (Trf'd to Cwm Taf) (CLOSED)</t>
  </si>
  <si>
    <t>P121-East Bed Management (Trf'd to Cwm Taf) (CLOSED)</t>
  </si>
  <si>
    <t>P120-POW Hospital Admin (Trf'd to Cwm Taf) (CLOSED)</t>
  </si>
  <si>
    <t>P007-POW Outpatients - Admin (Trf'd to Cwm Taf)</t>
  </si>
  <si>
    <t>P004-POW Outpatients (Trf'd to Cwm Taf) (CLOSED)</t>
  </si>
  <si>
    <t>N005-POW Day Medical Unit (Trf'd to Cwm Taf) (CLOSED)</t>
  </si>
  <si>
    <t>N004-Discharge Lounge (Trf'd to Cwm Taf) (CLOSED)</t>
  </si>
  <si>
    <t>N003-POW Ward 19 (Trf'd to Cwm Taf)</t>
  </si>
  <si>
    <t>N002-POW Ward 18 (Trf'd to Cwm Taf) (CLOSED)</t>
  </si>
  <si>
    <t>N001-POW Elderly Care (Trf'd to Cwm Taf)</t>
  </si>
  <si>
    <t>K703-POW Ophthalmology Clinic (Trf'd to Cwm Taf) (CLOSED)</t>
  </si>
  <si>
    <t>K702-POW Ophthalmology Medical Specialty (Trf'd to Cwm Taf) (CLOSED)</t>
  </si>
  <si>
    <t>K701-POW Orthoptics (Trf'd to Cwm Taf)</t>
  </si>
  <si>
    <t>K602-POW ENT Medical Specialty (Trf'd to Cwm Taf)</t>
  </si>
  <si>
    <t>K601-Cochlear Implant Team (Trf'd to Cwm Taf) (CLOSED)</t>
  </si>
  <si>
    <t>H432-POW Maternity (Trf'd to Cwm Taf)</t>
  </si>
  <si>
    <t>H426-POW Obs &amp; Gynae Admin (Trf'd to Cwm Taf) (CLOSED)</t>
  </si>
  <si>
    <t>H422-POW Obs &amp; Gynae Theatres (Trf'd to Cwm Taf) (CLOSED)</t>
  </si>
  <si>
    <t>H421-POW Obs &amp; Gynae Medical Specialty (Trf'd to Cwm Taf)</t>
  </si>
  <si>
    <t>H404-POW Womens Health Clinic (Trf'd to Cwm Taf)</t>
  </si>
  <si>
    <t>H403-POW Ward 11 (Trf'd to Cwm Taf) (CLOSED)</t>
  </si>
  <si>
    <t>G601-MSK Physiotherapy East (Trf'd to Cwm Taf) (CLOSED)</t>
  </si>
  <si>
    <t>G503-POW Fracture Clinic (Trf'd to Cwm Taf) (CLOSED)</t>
  </si>
  <si>
    <t>G502-POW Ward 9 (Trf'd to Cwm Taf) (CLOSED)</t>
  </si>
  <si>
    <t>G501-POW Ward 10 (Trf'd to Cwm Taf) (CLOSED)</t>
  </si>
  <si>
    <t>G500-MSK Nurse Practitioners (Trf'd to Cwm Taf) (CLOSED)</t>
  </si>
  <si>
    <t>G405-MSK East Site Operational Support (Trf'd to Cwm Taf) (CLOSED)</t>
  </si>
  <si>
    <t>F607-Programme Director's Fund - Emergency Medical Training (Trf'd to Cwm Taf) (CLOSED)</t>
  </si>
  <si>
    <t>F530-POW Gastroenterology (Trf'd to Cwm Taf)</t>
  </si>
  <si>
    <t>F501-POW Diabetology (Trf'd to Cwm Taf)</t>
  </si>
  <si>
    <t>F500-POW Diabetic Clinic (Trf'd to Cwm Taf)</t>
  </si>
  <si>
    <t>F327-POW Ward 20 (Trf'd to Cwm Taf) (CLOSED)</t>
  </si>
  <si>
    <t>F319-POW Pool Nurses (Trf'd to Cwm Taf) (CLOSED)</t>
  </si>
  <si>
    <t>F306-POW Acute Care (Trf'd to Cwm Taf) (CLOSED)</t>
  </si>
  <si>
    <t>F305-POW Respiratory Medicine (Trf'd to Cwm Taf)</t>
  </si>
  <si>
    <t>F303-POW Ward 5 (Trf'd to Cwm Taf) (CLOSED)</t>
  </si>
  <si>
    <t>F302-POW Ward 6 (Trf'd to Cwm Taf)</t>
  </si>
  <si>
    <t>F301-POW Ward 2 (Trf'd to Cwm Taf) (CLOSED)</t>
  </si>
  <si>
    <t>F216-POW ED Medical Staff (Trf'd to Cwm Taf) (CLOSED)</t>
  </si>
  <si>
    <t>F203-POW Ambulatory Care (Trf'd to Cwm Taf) (CLOSED)</t>
  </si>
  <si>
    <t>F202-POW AMU (Trf'd to Cwm Taf) (CLOSED)</t>
  </si>
  <si>
    <t>F201-POW Emergency Department (Trf'd to Cwm Taf)</t>
  </si>
  <si>
    <t>F101-Medicine Clinical Support (Trf'd to Cwm Taf) (CLOSED)</t>
  </si>
  <si>
    <t>E511-East Urology Medical Specialty (Trf'd to Cwm Taf)</t>
  </si>
  <si>
    <t>E404-POW Short Stay Unit (Trf'd to Cwm Taf) (CLOSED)</t>
  </si>
  <si>
    <t>E402-POW Ward 8 (Trf'd to Cwm Taf) (CLOSED)</t>
  </si>
  <si>
    <t>E401-POW Ward 7 (Trf'd to Cwm Taf)</t>
  </si>
  <si>
    <t>E301-East General Surgery Medical Specialty (Trf'd to Cwm Taf)</t>
  </si>
  <si>
    <t>E209-POW Breast Services (Trf'd to Cwm Taf) (CLOSED)</t>
  </si>
  <si>
    <t>E205-ENT CNS (Trf'd to Cwm Taf) (CLOSED)</t>
  </si>
  <si>
    <t>E204-East Urology CNS (Trf'd to Cwm Taf) (CLOSED)</t>
  </si>
  <si>
    <t>E202-East General Surgery CNS (Trf'd to Cwm Taf) (CLOSED)</t>
  </si>
  <si>
    <t>D602-POW Radiology (Trf'd to Cwm Taf)</t>
  </si>
  <si>
    <t>D601-POW Radiology Medical Specialty (Trf'd to Cwm Taf) (CLOSED)</t>
  </si>
  <si>
    <t>D302-POW Endoscopy Suite (Trf'd to Cwm Taf) (CLOSED)</t>
  </si>
  <si>
    <t>C402-NPTH ECG (Trf'd to Cwm Taf) (CLOSED)</t>
  </si>
  <si>
    <t>C401-POW ECG (Trf'd to Cwm Taf) (CLOSED)</t>
  </si>
  <si>
    <t>C202-POW Cardiac Catheter Laboratory (Trf'd to Cwm Taf)</t>
  </si>
  <si>
    <t>C201-POW Cardiac Unit (Trf'd to Cwm Taf) (CLOSED)</t>
  </si>
  <si>
    <t>C104-NPTH Cardiology Medical Specialty (Trf'd to Cwm Taf) (CLOSED)</t>
  </si>
  <si>
    <t>C103-POW Cardiology Medical Specialty (Trf'd to Cwm Taf)</t>
  </si>
  <si>
    <t>A418-POW Theatres (Trf'd to Cwm Taf)</t>
  </si>
  <si>
    <t>A416-POW Theatres Trauma (Trf'd to Cwm Taf)</t>
  </si>
  <si>
    <t>A415-POW Theatres Orthopaedics (Trf'd to Cwm Taf)</t>
  </si>
  <si>
    <t>A403-East Pre-Assessment (Trf'd to Cwm Taf) (CLOSED)</t>
  </si>
  <si>
    <t>A402-POW Day Surgery Ophthalmology (Trf'd to Cwm Taf) (CLOSED)</t>
  </si>
  <si>
    <t>A401-POW Day Surgery (Trf'd to Cwm Taf) (CLOSED)</t>
  </si>
  <si>
    <t>A305-PWH Outreach (Trf'd to Cwm Taf) (CLOSED)</t>
  </si>
  <si>
    <t>A302-POW Critical Care (Trf'd to Cwm Taf)</t>
  </si>
  <si>
    <t>A110-East Pain Service (Trf'd to Cwm Taf) (CLOSED)</t>
  </si>
  <si>
    <t>A101-POW Anaesthetics (Trf'd to Cwm Taf) (CLOSED)</t>
  </si>
  <si>
    <t>6F45-POW Unit Management (Trf'd to Cwm Taf) (CLOSED)</t>
  </si>
  <si>
    <t>N111-CHC Bridgend Heronsbridge (Trf'd to Cwm Taf) (CLOSED)</t>
  </si>
  <si>
    <t>1XXD-X Boundary Change - Singleton Delivery Unit</t>
  </si>
  <si>
    <t>H541-POW SCBU (Trf'd to Cwm Taf)</t>
  </si>
  <si>
    <t>H524-POW Paediatric Ward (Trf'd to Cwm Taf)</t>
  </si>
  <si>
    <t>H510-POW Paediatric Medical Specialty (Trf'd to Cwm Taf)</t>
  </si>
  <si>
    <t>H501-Bridgend Community Paediatrics (Trf'd to Cwm Taf) (CLOSED)</t>
  </si>
  <si>
    <t>B320-POW Y Bwthyn Newydd (Trf'd to Cwm Taf)</t>
  </si>
  <si>
    <t>U102-Voluntary Organisations (Trf'd to Cwm Taf) (CLOSED)</t>
  </si>
  <si>
    <t>1XXC-X Boundary Change - Director of Strategy</t>
  </si>
  <si>
    <t>P251-Taith Newydd Glanrhyd (Trf'd to Cwm Taf)</t>
  </si>
  <si>
    <t>1XXB-X Boundary Change - Chief Operating Officer</t>
  </si>
  <si>
    <t>P240-POW Catering Glanryd (Trf'd to Cwm Taf) (CLOSED)</t>
  </si>
  <si>
    <t>P233-Rowan House (Trf'd to Cwm Taf) (CLOSED)</t>
  </si>
  <si>
    <t>P232-POW Transport (Trf'd to Cwm Taf)</t>
  </si>
  <si>
    <t>P231-POW Telephonists (Trf'd to Cwm Taf) (CLOSED)</t>
  </si>
  <si>
    <t>P230-POW Residences (Trf'd to Cwm Taf) (CLOSED)</t>
  </si>
  <si>
    <t>P229-POW Porters (Trf'd to Cwm Taf) (CLOSED)</t>
  </si>
  <si>
    <t>P228-POW Laundry (Trf'd to Cwm Taf) (CLOSED)</t>
  </si>
  <si>
    <t>P227-POW Domestics (Trf'd to Cwm Taf)</t>
  </si>
  <si>
    <t>P225-POW Catering (Trf'd to Cwm Taf)</t>
  </si>
  <si>
    <t>P210-New Ewenni Hotel Services (Trf'd to Cwm Taf) (CLOSED)</t>
  </si>
  <si>
    <t>P208-Maesteg Catering (Trf'd to Cwm Taf) (CLOSED)</t>
  </si>
  <si>
    <t>P206-Coity Clinic Hotel Services (Trf'd to Cwm Taf) (CLOSED)</t>
  </si>
  <si>
    <t>P205-Glanrhyd Support Services (Trf'd to Cwm Taf)</t>
  </si>
  <si>
    <t>P200-CAMHS Hotel Services Glanrhyd (Trf'd to Cwm Taf) (CLOSED)</t>
  </si>
  <si>
    <t>7635-Pencoed Health Centre (Trf'd to Cwm Taf) (CLOSED)</t>
  </si>
  <si>
    <t>7634-Ty LLydiardd (CAMHS) (Trf'd to Cwm Taf) (CLOSED)</t>
  </si>
  <si>
    <t>7612-LD Utilities/Rates (Trf'd to Cwm Taf)</t>
  </si>
  <si>
    <t>7608-POW Utilities/Rates (Trf'd to Cwm Taf) (CLOSED)</t>
  </si>
  <si>
    <t>7605-Maesteg Utilities/Rates (Trf'd to Cwm Taf) (CLOSED)</t>
  </si>
  <si>
    <t>7602-Glanrhyd Utilities/Rates (Trf'd to Cwm Taf) (CLOSED)</t>
  </si>
  <si>
    <t>7600-Bridgend Community Utilities/Rates (Trf'd to Cwm Taf) (CLOSED)</t>
  </si>
  <si>
    <t>7300-Bridgend Telephones (Trf'd to Cwm Taf) (CLOSED)</t>
  </si>
  <si>
    <t>7283-POW Maint Contracts (Trf'd to Cwm Taf)</t>
  </si>
  <si>
    <t>7282-POW/Glanrhyd Estates Management (Trf'd to Cwm Taf) (CLOSED)</t>
  </si>
  <si>
    <t>7281-POW Engineering (Trf'd to Cwm Taf)</t>
  </si>
  <si>
    <t>7280-POW Grounds &amp; Gardens (Trf'd to Cwm Taf) (CLOSED)</t>
  </si>
  <si>
    <t>7242-Bridgend Building (Trf'd to Cwm Taf) (CLOSED)</t>
  </si>
  <si>
    <t>7241-LD Bungalows Estates (Trf'd to Cwm Taf) (CLOSED)</t>
  </si>
  <si>
    <t>7240-Glanrhyd Estates (Trf'd to Cwm Taf) (CLOSED)</t>
  </si>
  <si>
    <t>7006-East Car Parking (Trf'd to Cwm Taf) (CLOSED)</t>
  </si>
  <si>
    <t>7005-Brigend Trust Properties (Trf'd to Cwm Taf)</t>
  </si>
  <si>
    <t>P002-POW Health Records (Trf'd to Cwm Taf)</t>
  </si>
  <si>
    <t>1XXA-X Boundary Change - Informatics</t>
  </si>
  <si>
    <t>ZZZZ-AR Default</t>
  </si>
  <si>
    <t>Z3XX-Corporate Balance Sheet</t>
  </si>
  <si>
    <t>ZXXX-Z Corporate Z</t>
  </si>
  <si>
    <t>0900-Corporate Bal Sheet</t>
  </si>
  <si>
    <t>Z999-Balance sheet</t>
  </si>
  <si>
    <t>Z300-Stock WHS Bridgend &amp; Denbigh (CLOSED)</t>
  </si>
  <si>
    <t>Z200-Capital Schemes</t>
  </si>
  <si>
    <t>9999-Other (CLOSED)</t>
  </si>
  <si>
    <t>Z095-Corporate Trust Wide Income &amp; Expenditure</t>
  </si>
  <si>
    <t>Z1XX-Coporate I &amp; E</t>
  </si>
  <si>
    <t>Z050-Non Cash Limited</t>
  </si>
  <si>
    <t>Z040-WHS Stores (CLOSED)</t>
  </si>
  <si>
    <t>Z030-Corporate Reserves</t>
  </si>
  <si>
    <t>Z020-Agency Recoverables</t>
  </si>
  <si>
    <t>Z001-Agency</t>
  </si>
  <si>
    <t>S999-SLR Adjustments - Corporate Control (CLOSED)</t>
  </si>
  <si>
    <t>YE27-Neath Port Talbot General Surgery Fund</t>
  </si>
  <si>
    <t>YVX9-Theatres</t>
  </si>
  <si>
    <t>YVXX-NPT Delivery Unit (End)</t>
  </si>
  <si>
    <t>0800-Endowments</t>
  </si>
  <si>
    <t>YA10-Neath Port Talbot Day Surgery Unit</t>
  </si>
  <si>
    <t>YP11-League of Friends Port Talbot</t>
  </si>
  <si>
    <t>YVX7-League of Friends</t>
  </si>
  <si>
    <t>YP10-League of Friends Neath</t>
  </si>
  <si>
    <t>YD16-West Pharmacy (CLOSED)</t>
  </si>
  <si>
    <t>YVX6-IMM</t>
  </si>
  <si>
    <t>YD15-CC Pharmacy</t>
  </si>
  <si>
    <t>YD14-West Pharmacy</t>
  </si>
  <si>
    <t>YD06-East Pharmacy Development Fund</t>
  </si>
  <si>
    <t>YN47-Wales Fertility Institute Staff Development Fund</t>
  </si>
  <si>
    <t>YVX5-WFI</t>
  </si>
  <si>
    <t>YN58-East POW Occupational Therapy (Trf'd to Cwm Taf) (CLOSED)</t>
  </si>
  <si>
    <t>YVX4-Therapies</t>
  </si>
  <si>
    <t>YN56-Paediatric Physiotherapy</t>
  </si>
  <si>
    <t>YN51-Neath Physiotherapy Fund</t>
  </si>
  <si>
    <t>YN50-Neath Dietetic Fund</t>
  </si>
  <si>
    <t>YN34-West Physiotherapy Fund</t>
  </si>
  <si>
    <t>YN32-West Physiotherapy (CLOSED)</t>
  </si>
  <si>
    <t>YN31-West Dept of Nutrition &amp; Dietetics</t>
  </si>
  <si>
    <t>YN27-West Paediatric Occupational Therapy (CLOSED)</t>
  </si>
  <si>
    <t>YN26-West Occupational Therapy</t>
  </si>
  <si>
    <t>YN66-Neath COPD Fund</t>
  </si>
  <si>
    <t>YVX1-Ops &amp; Site Management</t>
  </si>
  <si>
    <t>YN46-Cimla Patients (CLOSED)</t>
  </si>
  <si>
    <t>YN45-Cimla Nurses (CLOSED)</t>
  </si>
  <si>
    <t>YN44-Neath Port Talbot Care of the Elderly</t>
  </si>
  <si>
    <t>YN43-Afan Nedd Day Unit</t>
  </si>
  <si>
    <t>YN21-NPTH Neuro Rehab Patients &amp; Staff Fund</t>
  </si>
  <si>
    <t>YK59-East Stroke &amp; Vascular</t>
  </si>
  <si>
    <t>YG18-Ward E Neath Port Talbot - Staff Fund</t>
  </si>
  <si>
    <t>YG17-POW Rheumatology Research</t>
  </si>
  <si>
    <t>YG02-West Rheumatology</t>
  </si>
  <si>
    <t>YG01-West Arthritis (CLOSED)</t>
  </si>
  <si>
    <t>YF70-Bevan Legacy Fund</t>
  </si>
  <si>
    <t>YF62-Neath Port Talbot Ward E (CLOSED)</t>
  </si>
  <si>
    <t>YF61-Neath Port Talbot Ward D (CLOSED)</t>
  </si>
  <si>
    <t>YF60-Neath Port Talbot Wards</t>
  </si>
  <si>
    <t>YF42-NPTH Stroke Fund Ward E</t>
  </si>
  <si>
    <t>YF40-Neath Port Talbot Diabetic Fund</t>
  </si>
  <si>
    <t>YF38-Neath Port Talbot MIU Fund</t>
  </si>
  <si>
    <t>YE26-Neath Port Talbot Ward A (CLOSED)</t>
  </si>
  <si>
    <t>Y689-Neath Port Talbot General Purpose</t>
  </si>
  <si>
    <t>Y675-MAU Neath Port Talbot (CLOSED)</t>
  </si>
  <si>
    <t>Y670-Ward E Neath Port Talbot</t>
  </si>
  <si>
    <t>YT03-West Speech Therapy</t>
  </si>
  <si>
    <t>YUX7-SALT</t>
  </si>
  <si>
    <t>YUXX-Primary Care &amp; Community (End)</t>
  </si>
  <si>
    <t>YN71-Pulmonary Rehabilitation</t>
  </si>
  <si>
    <t>YUX6-PC General Practice</t>
  </si>
  <si>
    <t>YC19-East Cardiac Rehabilitation</t>
  </si>
  <si>
    <t>YC15-West Cardiac Health team</t>
  </si>
  <si>
    <t>YK50-West Asso Spec Post Grad Res (CLOSED)</t>
  </si>
  <si>
    <t>YUX5-PC Dental, Pharmacy &amp; Optometry</t>
  </si>
  <si>
    <t>YK25-West Restorative Dentistry - J Owen</t>
  </si>
  <si>
    <t>YK24-West Clinical Implant Co-Ordinator</t>
  </si>
  <si>
    <t>YK22-West Maxillofacial Post Grad (CLOSED)</t>
  </si>
  <si>
    <t>YK21-West Restorative Dentistry (CLOSED)</t>
  </si>
  <si>
    <t>YK13-West Restorative Dentistry (CLOSED)</t>
  </si>
  <si>
    <t>YF69-GP Out of Hours Fund</t>
  </si>
  <si>
    <t>YN61-Maesteg General Purposes (Trf'd to Cwm Taf) (CLOSED)</t>
  </si>
  <si>
    <t>YUX3-PC&amp;C Management</t>
  </si>
  <si>
    <t>YN59-East Community General Purposes</t>
  </si>
  <si>
    <t>YR44-Chronic Conditions Management</t>
  </si>
  <si>
    <t>YUX2-Nurse Director</t>
  </si>
  <si>
    <t>YN70-Shickle Fund</t>
  </si>
  <si>
    <t>YN68-Pontardawe District Nurses Fund</t>
  </si>
  <si>
    <t>YN67-East Startwell (CLOSED)</t>
  </si>
  <si>
    <t>YN53-Skewen District Nurses Fund</t>
  </si>
  <si>
    <t>YN30-West CREST</t>
  </si>
  <si>
    <t>YN25-Gorseinon District Nurse Comfort (CLOSED)</t>
  </si>
  <si>
    <t>YN24-West Spice Development</t>
  </si>
  <si>
    <t>YN23-West District Nurse Training</t>
  </si>
  <si>
    <t>YN22-West Asylum Seeker Health</t>
  </si>
  <si>
    <t>YN16-Rehab Day Unit (RDU)</t>
  </si>
  <si>
    <t>YN08-Gorseinon West Ward</t>
  </si>
  <si>
    <t>YN07-Gorseinon East Ward (CLOSED)</t>
  </si>
  <si>
    <t>YN06-Gorseinon Pats Staff (CLOSED)</t>
  </si>
  <si>
    <t>YH47-East Family Planning Fund</t>
  </si>
  <si>
    <t>YH36-West Health Visiting</t>
  </si>
  <si>
    <t>YH15-West Integrated Sexual Health (CLOSED)</t>
  </si>
  <si>
    <t>YH08-West GUM Clinic (CLOSED)</t>
  </si>
  <si>
    <t>YD11-West Audiology</t>
  </si>
  <si>
    <t>YUX1-Audiology</t>
  </si>
  <si>
    <t>YD01-Port Talbot Audiology (CLOSED)</t>
  </si>
  <si>
    <t>YT11-Laurels and Briary Patient Fund</t>
  </si>
  <si>
    <t>YTXX-Learning Disabilities</t>
  </si>
  <si>
    <t>YQXX-Mental Health &amp; LD (End)</t>
  </si>
  <si>
    <t>YT10-Cardiff Medical Fund (CLOSED)</t>
  </si>
  <si>
    <t>YT08-East Llwyneryr Unit</t>
  </si>
  <si>
    <t>YT05-Learning Disabilities Directorate Fund</t>
  </si>
  <si>
    <t>YT04-Learning Disabilities Patient Fund (CLOSED)</t>
  </si>
  <si>
    <t>YH01-West Consultant Nurse &amp; Midwife Cymru Conference Fund</t>
  </si>
  <si>
    <t>YR42-Psychological Medicine - Liaison</t>
  </si>
  <si>
    <t>YRXX-Mental Health</t>
  </si>
  <si>
    <t>YR40-Glanrhyd Caswell Clinic</t>
  </si>
  <si>
    <t>YR38-Ward G (Elderly) Mental Health NPTH</t>
  </si>
  <si>
    <t>YR37-Ward F (Adult) Mental Health NPTH</t>
  </si>
  <si>
    <t>YR35-Port Talbot &amp; Afan Valley Forge Cen</t>
  </si>
  <si>
    <t>YR33-Glanrhyd Occupational Therapy (CLOSED)</t>
  </si>
  <si>
    <t>YR32-Ynysawdre Day Centre (CLOSED)</t>
  </si>
  <si>
    <t>YR31-East Psychology Fund (CLOSED)</t>
  </si>
  <si>
    <t>YR27-Glanrhyd Dr R H Davies Research (CLOSED)</t>
  </si>
  <si>
    <t>YR25-Glanrhyd Daily Prayer (CLOSED)</t>
  </si>
  <si>
    <t>YR23-Coity Clinic Adult General Endowment (Trf'd to Cwm Taf) (CLOSED)</t>
  </si>
  <si>
    <t>YR22-Tonna Resource Centre</t>
  </si>
  <si>
    <t>YR21-Tonna David Blight Legacy</t>
  </si>
  <si>
    <t>YR20-Tonna EMI Day Hospital Fund</t>
  </si>
  <si>
    <t>YR19-Tonna EMI Fund</t>
  </si>
  <si>
    <t>YR18-West Patients Council</t>
  </si>
  <si>
    <t>YR17-Cefn Coed Pat / Staff</t>
  </si>
  <si>
    <t>YR16-Cefn Coed Christmas (CLOSED)</t>
  </si>
  <si>
    <t>YR15-Garngoch EMI Research</t>
  </si>
  <si>
    <t>YR14-Garngoch Pat / Staff</t>
  </si>
  <si>
    <t>YR13-Cefn Coed Ward 1 Staff Develop (CLOSED)</t>
  </si>
  <si>
    <t>YR12-Ysbryd Y Coed Unit</t>
  </si>
  <si>
    <t>YR11-Ty Einon</t>
  </si>
  <si>
    <t>YR10-Ty Morris (CLOSED)</t>
  </si>
  <si>
    <t>YR09-Orchard MHRC Patients (CLOSED)</t>
  </si>
  <si>
    <t>YR08-West All Wales Eating Dis Sp Int Gr</t>
  </si>
  <si>
    <t>YR07-West Liaison Psychiatry (CLOSED)</t>
  </si>
  <si>
    <t>YR06-Tredillion House (CLOSED)</t>
  </si>
  <si>
    <t>YR05-West EMI West Research (CLOSED)</t>
  </si>
  <si>
    <t>YR04-Cefn Coed Acute (A) (CLOSED)</t>
  </si>
  <si>
    <t>YR03-Cefn Coed Rehab Servs</t>
  </si>
  <si>
    <t>YR02-West Community Drugs Team</t>
  </si>
  <si>
    <t>YP27-Cefn Coed Chaplaincy (CLOSED)</t>
  </si>
  <si>
    <t>YN29-West OAP Woodwork (CLOSED)</t>
  </si>
  <si>
    <t>YN28-CC Occ Therapy (CLOSED)</t>
  </si>
  <si>
    <t>Y651-West GM Central Endowment (CLOSED)</t>
  </si>
  <si>
    <t>YK44-Artificial Limb &amp; Appliance Centre</t>
  </si>
  <si>
    <t>YM5L-Vascular</t>
  </si>
  <si>
    <t>YMX5-Surgery Services Group</t>
  </si>
  <si>
    <t>YMXX-Morriston Delivery Unit (End)</t>
  </si>
  <si>
    <t>YE13-Morriston Ward R</t>
  </si>
  <si>
    <t>YE03-Stuart Winsey Surgical Travel</t>
  </si>
  <si>
    <t>Y669-West Vascular Surgery Fund</t>
  </si>
  <si>
    <t>YN37-Neath Port Talbot Continence/Urology Fund (CLOSED)</t>
  </si>
  <si>
    <t>YM5K-Urology</t>
  </si>
  <si>
    <t>YE20-West Prostate Cancer Research</t>
  </si>
  <si>
    <t>YE18-West Urology</t>
  </si>
  <si>
    <t>YE17-West Continence</t>
  </si>
  <si>
    <t>YE02-Ward H Morriston</t>
  </si>
  <si>
    <t>YK47-Spinal Surgery Educational Fund</t>
  </si>
  <si>
    <t>YM5J-Spinal</t>
  </si>
  <si>
    <t>YN20-West Ward W</t>
  </si>
  <si>
    <t>YM5H-Orthopaedics</t>
  </si>
  <si>
    <t>YG19-Arthroplasty Educational Support Fund</t>
  </si>
  <si>
    <t>YG12-West Arthroplasty Pre-admission Edu</t>
  </si>
  <si>
    <t>YG11-West Undergraduate Trauma &amp; Ortho (CLOSED)</t>
  </si>
  <si>
    <t>YG10-Maureen Stoneman Pain Control (CLOSED)</t>
  </si>
  <si>
    <t>YG09-Morriston Ward B Trauma &amp; Ortho Surgery</t>
  </si>
  <si>
    <t>YG08-West Paediatric Ortho Develop</t>
  </si>
  <si>
    <t>YG07-West Trauma Unit</t>
  </si>
  <si>
    <t>YG06-Morriston Ward J</t>
  </si>
  <si>
    <t>YG05-Morriston Ward A</t>
  </si>
  <si>
    <t>YG03-West Orthopaedic</t>
  </si>
  <si>
    <t>YK26-West CARTIS</t>
  </si>
  <si>
    <t>YM5G-OMFS</t>
  </si>
  <si>
    <t>YK23-West Maxillofacial Dept Educ &amp; Equi</t>
  </si>
  <si>
    <t>YK20-West Maxillofacial Res Sec</t>
  </si>
  <si>
    <t>YK19-West Lets Face It</t>
  </si>
  <si>
    <t>YK18-West Maxillofacial Ward</t>
  </si>
  <si>
    <t>YK17-West Max Facial Research No 2</t>
  </si>
  <si>
    <t>YK16-West Orthodontics</t>
  </si>
  <si>
    <t>YK15-MN SLH Maxillofacial Research and General</t>
  </si>
  <si>
    <t>YK14-West Craniofacial Implant</t>
  </si>
  <si>
    <t>YK12-West Oral Surg Dental Research</t>
  </si>
  <si>
    <t>YE22-West Higher Surgical Trainees</t>
  </si>
  <si>
    <t>YK62-SDMU Fund</t>
  </si>
  <si>
    <t>YM5F-General Surgery</t>
  </si>
  <si>
    <t>YE24-West Stoma Care</t>
  </si>
  <si>
    <t>YE16-West UK Surgical Fund</t>
  </si>
  <si>
    <t>YE14-West Surgical Unit (CLOSED)</t>
  </si>
  <si>
    <t>YE10-West Upper GI</t>
  </si>
  <si>
    <t>YE09-West Liver Surgery Unit (CLOSED)</t>
  </si>
  <si>
    <t>YE08-West GI Research</t>
  </si>
  <si>
    <t>YE06-MN Ward V Patients &amp; Staff</t>
  </si>
  <si>
    <t>YE05-West Centre Digestion  Disorders &amp; Nutrition (CDDN)</t>
  </si>
  <si>
    <t>YE01-Ward G Morriston</t>
  </si>
  <si>
    <t>YA23-West Surgical M R Morgan</t>
  </si>
  <si>
    <t>YP23-Morriston Ward T</t>
  </si>
  <si>
    <t>YM5E-ENT</t>
  </si>
  <si>
    <t>YK10-West ENT STB</t>
  </si>
  <si>
    <t>YK09-West ENT Respiratory Symposium</t>
  </si>
  <si>
    <t>YK08-West ENT OPD</t>
  </si>
  <si>
    <t>YK07-West Otolaryngology</t>
  </si>
  <si>
    <t>YK06-West ENT Book</t>
  </si>
  <si>
    <t>YK05-West ENT Fund</t>
  </si>
  <si>
    <t>YK03-West ENT Support (CLOSED)</t>
  </si>
  <si>
    <t>YT02-Speech Therapy Cleft</t>
  </si>
  <si>
    <t>YM5D-Cleft</t>
  </si>
  <si>
    <t>YK46-Paediatric Congenital Deformity Fund (CLOSED)</t>
  </si>
  <si>
    <t>YK11-West Cleft &amp; Lip Palate Team</t>
  </si>
  <si>
    <t>YC26-Thoracic Surgery Fund</t>
  </si>
  <si>
    <t>YM5C-Cardiothoracic Surgery</t>
  </si>
  <si>
    <t>YC12-West Cardiac Research</t>
  </si>
  <si>
    <t>YC10-West Cardiothoracic Surgery</t>
  </si>
  <si>
    <t>YC09-Cardiac ITU Morriston</t>
  </si>
  <si>
    <t>YC08-Cyril Evans Ward Morriston</t>
  </si>
  <si>
    <t>YF02-Morriston Ward C</t>
  </si>
  <si>
    <t>YM5B-Cardiology</t>
  </si>
  <si>
    <t>YC27-Inherited Cardiac Conditions (Decky- rest)</t>
  </si>
  <si>
    <t>YC16-West ECG</t>
  </si>
  <si>
    <t>YC14-West Echo</t>
  </si>
  <si>
    <t>YC13-West Dr Jenkins Cardiology</t>
  </si>
  <si>
    <t>YC11-West M Anderson Cardiology</t>
  </si>
  <si>
    <t>YC07-Dan Danino Ward Morriston</t>
  </si>
  <si>
    <t>YC06-West Cardiac Centre</t>
  </si>
  <si>
    <t>YC05-West Coronary Care</t>
  </si>
  <si>
    <t>YC04-West Cardiac (K.Evans)</t>
  </si>
  <si>
    <t>YC03-West Heart Protection (CLOSED)</t>
  </si>
  <si>
    <t>YC02-West Cardiac Research</t>
  </si>
  <si>
    <t>YC01-West CCU Patients &amp; Staff</t>
  </si>
  <si>
    <t>YK43-Welsh Dragon Burns Club</t>
  </si>
  <si>
    <t>YM5A-Burns &amp; Plastics</t>
  </si>
  <si>
    <t>YK42-Morriston Dyfed Ward</t>
  </si>
  <si>
    <t>YK40-Welsh Burns &amp; Plastics Unit - Stickler Fund</t>
  </si>
  <si>
    <t>YK39-Morriston Powys Ward</t>
  </si>
  <si>
    <t>YK38-Morriston B &amp; P OPD</t>
  </si>
  <si>
    <t>YK37-Morriston Clydach Ward</t>
  </si>
  <si>
    <t>YK36-West B &amp; P General Surgery (CLOSED)</t>
  </si>
  <si>
    <t>YK35-Morriston Pembroke Ward</t>
  </si>
  <si>
    <t>YK34-B &amp; P ITU Tempest Ward</t>
  </si>
  <si>
    <t>YK33-West Burns Unit</t>
  </si>
  <si>
    <t>YE25-West Breast Reconstruction</t>
  </si>
  <si>
    <t>YP12-League of Friends MN</t>
  </si>
  <si>
    <t>YM4A-Morriston Unit Management</t>
  </si>
  <si>
    <t>YMX4-Morriston Unit Management</t>
  </si>
  <si>
    <t>Y646-Morriston General Patients &amp; Staff</t>
  </si>
  <si>
    <t>YN01-Morriston Ward F</t>
  </si>
  <si>
    <t>YM3G-Stroke</t>
  </si>
  <si>
    <t>YMX3-Medicine Service Group</t>
  </si>
  <si>
    <t>YK64-Anglesey Ward</t>
  </si>
  <si>
    <t>YM3F-Respiratory</t>
  </si>
  <si>
    <t>YF06-West Chest</t>
  </si>
  <si>
    <t>YF04-Morriston Gowers Ward</t>
  </si>
  <si>
    <t>YF76-Audrey Relf Legacy</t>
  </si>
  <si>
    <t>YM3E-Renal Medicine</t>
  </si>
  <si>
    <t>YF75-General Renal Medicine Fund</t>
  </si>
  <si>
    <t>YF71-Renal Annexe</t>
  </si>
  <si>
    <t>YF44-East MERTA Fund (CLOSED)</t>
  </si>
  <si>
    <t>YF37-Renal Dialysis UNIT Endowment</t>
  </si>
  <si>
    <t>YF30-West Renal Unit Education</t>
  </si>
  <si>
    <t>YF29-West Renal Medical Ward</t>
  </si>
  <si>
    <t>YF28-West Renal Dialysis Unit</t>
  </si>
  <si>
    <t>YF27-West Renal Dialysis Research (CLOSED)</t>
  </si>
  <si>
    <t>YR01-West Neuropsychology Fund</t>
  </si>
  <si>
    <t>YM3D-Neurosciences</t>
  </si>
  <si>
    <t>YK63-SWW Motor Neurone Disease (MND) Fund</t>
  </si>
  <si>
    <t>YF36-West Clinical Neurophysiology Charitable Fund</t>
  </si>
  <si>
    <t>YF35-West MS Specialist Team</t>
  </si>
  <si>
    <t>YF34-West Epilepsy Service (CLOSED)</t>
  </si>
  <si>
    <t>YF33-West Parkinson's Disease</t>
  </si>
  <si>
    <t>YF32-Neurology Education &amp; Patient Equipment</t>
  </si>
  <si>
    <t>YF31-West Neurology</t>
  </si>
  <si>
    <t>YB46-Jill Rowe Neuro Ambulatory Unit Fund</t>
  </si>
  <si>
    <t>YB45-Tom's Trust Fund (Traumatic Brain Injury Service)</t>
  </si>
  <si>
    <t>YB39-West Traumatic Brain Injury Service</t>
  </si>
  <si>
    <t>YN05-Henry Langen Peer Support Fund</t>
  </si>
  <si>
    <t>YM3C-Medicine Services</t>
  </si>
  <si>
    <t>YF26-West Diabetes Unit Development</t>
  </si>
  <si>
    <t>YF13-West Diabetic Endocrine Research</t>
  </si>
  <si>
    <t>YF01-Acute Medical Assessment Unit</t>
  </si>
  <si>
    <t>YF05-Morriston Ward S</t>
  </si>
  <si>
    <t>YM3B-Gastroenterology</t>
  </si>
  <si>
    <t>YN04-MN Stroke</t>
  </si>
  <si>
    <t>YM3A-COTE</t>
  </si>
  <si>
    <t>YN03-West Elderly Care Functions</t>
  </si>
  <si>
    <t>YF03-Morriston Ward D</t>
  </si>
  <si>
    <t>YA22-West Theatre Services</t>
  </si>
  <si>
    <t>YM2D-Theatres</t>
  </si>
  <si>
    <t>YMX2-Clinical Services Group</t>
  </si>
  <si>
    <t>YD20-West Ultrasound Development (CLOSED)</t>
  </si>
  <si>
    <t>YM2C-Radiology</t>
  </si>
  <si>
    <t>YD19-West BP Imaging (CLOSED)</t>
  </si>
  <si>
    <t>YD18-West MRI (CLOSED)</t>
  </si>
  <si>
    <t>YD17-West Radiology Dept</t>
  </si>
  <si>
    <t>YK48-Debbie's Nurse Education</t>
  </si>
  <si>
    <t>YM2B-Critical Care</t>
  </si>
  <si>
    <t>YA21-West HDU</t>
  </si>
  <si>
    <t>YA20-West ITU</t>
  </si>
  <si>
    <t>YA19-West ITU Consultants</t>
  </si>
  <si>
    <t>YA25-West B &amp; P Anaesthetics Res (CLOSED)</t>
  </si>
  <si>
    <t>YM2A-Anaesthetics</t>
  </si>
  <si>
    <t>YA18-West Anaesthetics Equipment (CLOSED)</t>
  </si>
  <si>
    <t>YA17-Chronic Pain Fund</t>
  </si>
  <si>
    <t>YA16-West Anaesthetics &amp; Theatre (CLOSED)</t>
  </si>
  <si>
    <t>YA15-West Anaesthetics Dr Bose (CLOSED)</t>
  </si>
  <si>
    <t>YA14-West Anaesthetics Dr J Thomas (CLOSED)</t>
  </si>
  <si>
    <t>YA13-West Anaesthetics Education &amp; Research</t>
  </si>
  <si>
    <t>YF67-A&amp;E Training Research Fund (CLOSED)</t>
  </si>
  <si>
    <t>YM1A-Unscheduled Care</t>
  </si>
  <si>
    <t>YMX1-ECHO</t>
  </si>
  <si>
    <t>YF11-Morriston A &amp; E Nurse Education</t>
  </si>
  <si>
    <t>YF10-Morriston A &amp; E</t>
  </si>
  <si>
    <t>Y667-Africa Health Links</t>
  </si>
  <si>
    <t>Y606-West Resuscitation</t>
  </si>
  <si>
    <t>YK51-Neath Port Talbot Mastectomy Fund (Trf'd to Cwm Taf) (CLOSED)</t>
  </si>
  <si>
    <t>YIX5-Surgical Services</t>
  </si>
  <si>
    <t>YIXX-POW Delivery Unit (End)</t>
  </si>
  <si>
    <t>YK49-West Orthoptic Department (CLOSED)</t>
  </si>
  <si>
    <t>YG16-POW Bone Fund (CLOSED)</t>
  </si>
  <si>
    <t>YG13-Neath Port Talbot Orthopaedic Fund (CLOSED)</t>
  </si>
  <si>
    <t>YE28-POW Ward 7 and Ward 8 (Trf'd to Cwm Taf) (CLOSED)</t>
  </si>
  <si>
    <t>YP03-POW General Purpose (Trf'd to Cwm Taf) (CLOSED)</t>
  </si>
  <si>
    <t>YIX4-Delivery Unit Management</t>
  </si>
  <si>
    <t>YP02-League of Friends Bridgend (CLOSED)</t>
  </si>
  <si>
    <t>Y666-East General Purposes (CLOSED)</t>
  </si>
  <si>
    <t>YN42-POW Medical Day Unit (Trf'd to Cwm Taf) (CLOSED)</t>
  </si>
  <si>
    <t>YIX3-Medicine</t>
  </si>
  <si>
    <t>YN40-POW Tegwen Wilkins Stroke (CLOSED)</t>
  </si>
  <si>
    <t>YN39-POW H/Care for Elderly (CLOSED)</t>
  </si>
  <si>
    <t>YF65-POW Programmed Invest Unit (CLOSED)</t>
  </si>
  <si>
    <t>YF63-POW Ward 17 (CLOSED)</t>
  </si>
  <si>
    <t>YF59-East Fast Track Unit Fund (Trf'd to Cwm Taf) (CLOSED)</t>
  </si>
  <si>
    <t>YF58-East Anticoagulation Fund (Trf'd to Cwm Taf) (CLOSED)</t>
  </si>
  <si>
    <t>YF57-East Diabetic Unit Account (CLOSED)</t>
  </si>
  <si>
    <t>YF48-POW Ward 2 and Ward 10 (Trf'd to Cwm Taf) (CLOSED)</t>
  </si>
  <si>
    <t>YF46-POW Diabetic Adults (Trf'd to Cwm Taf) (CLOSED)</t>
  </si>
  <si>
    <t>YF45-East Dermatology (Trf'd to Cwm Taf) (CLOSED)</t>
  </si>
  <si>
    <t>YF43-Neath Port Talbot Dermatology Day Unit Fund (CLOSED)</t>
  </si>
  <si>
    <t>YC17-East Cardiac Fund (Trf'd to Cwm Taf) (CLOSED)</t>
  </si>
  <si>
    <t>YN65-SMTL Staff Welfare (CLOSED)</t>
  </si>
  <si>
    <t>YIX1-Clinical Support Services</t>
  </si>
  <si>
    <t>YD03-East Radiology Development Fund (CLOSED)</t>
  </si>
  <si>
    <t>YA02-POW Intensive Care (Trf'd to Cwm Taf) (CLOSED)</t>
  </si>
  <si>
    <t>YA01-Neath Port Talbot Intensive Care (CLOSED)</t>
  </si>
  <si>
    <t>YK32-West Retinal Education (CLOSED)</t>
  </si>
  <si>
    <t>YFX6-Surgical Services</t>
  </si>
  <si>
    <t>YFXX-Singleton Delivery Unit (End)</t>
  </si>
  <si>
    <t>YK31-West Eye T</t>
  </si>
  <si>
    <t>YK30-West Ophthalmic General Purpose</t>
  </si>
  <si>
    <t>YK29-West Childrens Eye</t>
  </si>
  <si>
    <t>YK28-West Ophthalmic Education</t>
  </si>
  <si>
    <t>YK27-West Ophthalmic Equipment</t>
  </si>
  <si>
    <t>YK04-Singleton Ward 2 Patients &amp; Staff</t>
  </si>
  <si>
    <t>YK02-West Mastectomy</t>
  </si>
  <si>
    <t>YH54-O&amp;G STC Fund</t>
  </si>
  <si>
    <t>YH43-Swansea Bay Gynaecology Services</t>
  </si>
  <si>
    <t>YH40-Port Talbot Gynae Fund (CLOSED)</t>
  </si>
  <si>
    <t>YH14-West TEDI</t>
  </si>
  <si>
    <t>YH11-West Obs &amp; Gynae Teaching (CLOSED)</t>
  </si>
  <si>
    <t>YH07-West Gynaecology</t>
  </si>
  <si>
    <t>YH04-West Mr Emery Gynaecology</t>
  </si>
  <si>
    <t>YH02-West Maternity</t>
  </si>
  <si>
    <t>YE21-Singleton Continence Fund</t>
  </si>
  <si>
    <t>YE11-West Breast Care Centre</t>
  </si>
  <si>
    <t>YE04-Breast of Friends - Singleton</t>
  </si>
  <si>
    <t>YH56-Paediatric Simulation Equipment Fund (Rest)</t>
  </si>
  <si>
    <t>YFX5-Childrens Services</t>
  </si>
  <si>
    <t>YH51-East Leukaemia Fund (CLOSED)</t>
  </si>
  <si>
    <t>YH45-Neath Port Talbot Gynae Ward B1 (CLOSED)</t>
  </si>
  <si>
    <t>YH42-POW Paediatric (Trf'd to Cwm Taf) (CLOSED)</t>
  </si>
  <si>
    <t>YH41-POW S C B U (Trf'd to Cwm Taf) (CLOSED)</t>
  </si>
  <si>
    <t>YH35-West Childrens Continuing Care</t>
  </si>
  <si>
    <t>YH34-West Child Protection Training (CLOSED)</t>
  </si>
  <si>
    <t>YH33-Scott McCrorie Nurses Study</t>
  </si>
  <si>
    <t>YH32-West Cartref</t>
  </si>
  <si>
    <t>YH31-West Childrens Neurology</t>
  </si>
  <si>
    <t>YH29-West Childrens Cystic Fibrosis</t>
  </si>
  <si>
    <t>YH28-West S.H.I.P.S.</t>
  </si>
  <si>
    <t>YH27-West Childrens Centre (CLOSED)</t>
  </si>
  <si>
    <t>YH26-West Paediatric Allergy (CLOSED)</t>
  </si>
  <si>
    <t>YH25-West Paediatric Nutrition</t>
  </si>
  <si>
    <t>YH24-West NICU Staff Study</t>
  </si>
  <si>
    <t>YH22-SN NICU Education Fund</t>
  </si>
  <si>
    <t>YH21-West Childrens Diabetes</t>
  </si>
  <si>
    <t>YH19-West NICU</t>
  </si>
  <si>
    <t>YH17-West Community Paediatrics (CLOSED)</t>
  </si>
  <si>
    <t>YH16-West Children's</t>
  </si>
  <si>
    <t>YA24-Macs Childrens</t>
  </si>
  <si>
    <t>YN11-West Elderly Care &amp; Stroke Rehab (CLOSED)</t>
  </si>
  <si>
    <t>YFX4-Unscheduled Care &amp; Medicine</t>
  </si>
  <si>
    <t>YN10-West Elderly Care Research</t>
  </si>
  <si>
    <t>YN09-Singleton Ward 7 Patient &amp; Staff</t>
  </si>
  <si>
    <t>YN02-Singleton Ward 3 Patients &amp; Staff</t>
  </si>
  <si>
    <t>YK01-West Medical Social Work (CLOSED)</t>
  </si>
  <si>
    <t>YF77-Singleton Ward 16 (COVID19)</t>
  </si>
  <si>
    <t>YF68-SN Ward 4</t>
  </si>
  <si>
    <t>YF66-Melanoma and Skin Cancer</t>
  </si>
  <si>
    <t>YF41-NPTH Endoscopy Fund</t>
  </si>
  <si>
    <t>YF25-Singleton Medical Assessment Unit</t>
  </si>
  <si>
    <t>YF24-West Diabetic Unit Education (CLOSED)</t>
  </si>
  <si>
    <t>YF23-Respiratory Nurse Patient Fund (CLOSED)</t>
  </si>
  <si>
    <t>YF22-West Endocrine Specialist Nurse</t>
  </si>
  <si>
    <t>YF21-West GI Research</t>
  </si>
  <si>
    <t>YF20-Singleton Ward 10 Patients &amp; Staff (CLOSED)</t>
  </si>
  <si>
    <t>YF19-Singleton Ward 8 Patients &amp; Staff</t>
  </si>
  <si>
    <t>YF18-Singleton Ward 6 Patients &amp; Staff</t>
  </si>
  <si>
    <t>YF17-Singleton Ward 9 Patients &amp; Staff</t>
  </si>
  <si>
    <t>YF16-West Endocrine Research</t>
  </si>
  <si>
    <t>YF15-Diabetes Education Fund</t>
  </si>
  <si>
    <t>YF14-West Dermatology</t>
  </si>
  <si>
    <t>YF12-Singleton Hospital Diabetic Unit Fund</t>
  </si>
  <si>
    <t>YF09-West Medical Student Examination (CLOSED)</t>
  </si>
  <si>
    <t>YF08-West Respiratory Care</t>
  </si>
  <si>
    <t>YF07-Swansea Asthma Research (CLOSED)</t>
  </si>
  <si>
    <t>YD10-West Endoscopy Education &amp; Equipment Fund</t>
  </si>
  <si>
    <t>YD08-West Gastroenterology</t>
  </si>
  <si>
    <t>YD07-West Royal College of Physicians (CLOSED)</t>
  </si>
  <si>
    <t>Y668-West Gastroenterology/Nutrition Fund</t>
  </si>
  <si>
    <t>Y641-West Education (CLOSED)</t>
  </si>
  <si>
    <t>YP22-West OPD Patients &amp; Staff (CLOSED)</t>
  </si>
  <si>
    <t>YFX3-Site Management</t>
  </si>
  <si>
    <t>YP13-Friends of SN Hospital</t>
  </si>
  <si>
    <t>Y653-Singleton General Purpose</t>
  </si>
  <si>
    <t>Y652-Beryl Margaret Clothier Legacy</t>
  </si>
  <si>
    <t>Y650-West John Gethin Thomas (CLOSED)</t>
  </si>
  <si>
    <t>Y647-West Nancy Evans Bequest (CLOSED)</t>
  </si>
  <si>
    <t>Y604-West Patients and Staff (CLOSED)</t>
  </si>
  <si>
    <t>Y603-Singleton Staff Development (CLOSED)</t>
  </si>
  <si>
    <t>YJ11-POW C P A P A (CLOSED)</t>
  </si>
  <si>
    <t>YFX2-Pathology &amp; Medical Physics</t>
  </si>
  <si>
    <t>YJ10-ABMU Pathology East General Purpose Fund (CLOSED)</t>
  </si>
  <si>
    <t>YJ09-East Haematology Fund (CLOSED)</t>
  </si>
  <si>
    <t>YJ08-West Microbiology (CLOSED)</t>
  </si>
  <si>
    <t>YJ07-West Haematology Res &amp; Training (CLOSED)</t>
  </si>
  <si>
    <t>YJ06-West Pathology Staff (CLOSED)</t>
  </si>
  <si>
    <t>YJ05-West Sanguine</t>
  </si>
  <si>
    <t>YJ04-Laboratory Medicine Staff Development and Training Fund (CLOSED)</t>
  </si>
  <si>
    <t>YJ03-ABMU Pathology West General Purpose Fund</t>
  </si>
  <si>
    <t>YJ02-West Histo/Cytopathology</t>
  </si>
  <si>
    <t>YD13-West Medical Physics</t>
  </si>
  <si>
    <t>YD12-West MPCE Cancer Research</t>
  </si>
  <si>
    <t>YN36-West Lymphoedema Clinic</t>
  </si>
  <si>
    <t>YBXX-Cancer Services</t>
  </si>
  <si>
    <t>YJ01-West Haematology &amp; Leukaemia (CLOSED)</t>
  </si>
  <si>
    <t>YB60-Singleton Ward 12 Fire</t>
  </si>
  <si>
    <t>YB44-Swansea Myeloma Fund</t>
  </si>
  <si>
    <t>YB42-Y Rhosyn Palliative care</t>
  </si>
  <si>
    <t>YB41-Y Bwthyn Newydd (Trf'd to Cwm Taf) (CLOSED)</t>
  </si>
  <si>
    <t>YB38-West Oncology Nursing Educ (CLOSED)</t>
  </si>
  <si>
    <t>YB37-Radiotherapy Nursing (CLOSED)</t>
  </si>
  <si>
    <t>YB36-West Haematology Development (CLOSED)</t>
  </si>
  <si>
    <t>YB35-West Brain Tumour Fund (Oncology) (CLOSED)</t>
  </si>
  <si>
    <t>YB34-South West Wales Cancer Fund</t>
  </si>
  <si>
    <t>YB33-Swansea Thoracic Oncology (CLOSED)</t>
  </si>
  <si>
    <t>YB32-GWAED</t>
  </si>
  <si>
    <t>YB31-LP Oncology (CLOSED)</t>
  </si>
  <si>
    <t>YB30-Harry Secombe Cancer (CLOSED)</t>
  </si>
  <si>
    <t>YB29-West Nuclear Medicine &amp; Oncology</t>
  </si>
  <si>
    <t>YB28-West Medical Oncology (CLOSED)</t>
  </si>
  <si>
    <t>YB27-West Gynae Cancer &amp; Oncology</t>
  </si>
  <si>
    <t>YB26-Swansea Cancer Institute (CLOSED)</t>
  </si>
  <si>
    <t>YB25-West Dr K Rowley (Cancer Services) (CLOSED)</t>
  </si>
  <si>
    <t>YB24-West Haematology Patient Support (CLOSED)</t>
  </si>
  <si>
    <t>YB23-West Radiotherapy Badges (CLOSED)</t>
  </si>
  <si>
    <t>YB22-West Radiotherapy Pats Staff (CLOSED)</t>
  </si>
  <si>
    <t>YB21-West Medical Genetics</t>
  </si>
  <si>
    <t>YB20-Chemotherapy Extension (CLOSED)</t>
  </si>
  <si>
    <t>YB19-West Oncology Trials Unit (CLOSED)</t>
  </si>
  <si>
    <t>YB18-Chemotherapy Research (CLOSED)</t>
  </si>
  <si>
    <t>YB17-West Bone Marrow Unit (CLOSED)</t>
  </si>
  <si>
    <t>YB16-Kevin Blakeman</t>
  </si>
  <si>
    <t>YB15-Sue Colinese Library (CLOSED)</t>
  </si>
  <si>
    <t>YB14-West Mr E Davies (CLOSED)</t>
  </si>
  <si>
    <t>YB13-Chemotherapy Day Unit (CLOSED)</t>
  </si>
  <si>
    <t>YB12-Dr Al-Ismail Haematology (CLOSED)</t>
  </si>
  <si>
    <t>YB11-Singleton Ward 12 Patients &amp; Staff (CLOSED)</t>
  </si>
  <si>
    <t>YB10-Singleton Ward 11 Patients &amp; Staff (CLOSED)</t>
  </si>
  <si>
    <t>YB09-West TH Griffiths (CLOSED)</t>
  </si>
  <si>
    <t>YB08-West Selectron (CLOSED)</t>
  </si>
  <si>
    <t>YB07-Dr Askill Radiotherapy (CLOSED)</t>
  </si>
  <si>
    <t>YB06-Dr Joannides (CLOSED)</t>
  </si>
  <si>
    <t>YB05-Ty Olwen Education</t>
  </si>
  <si>
    <t>YB04-Ty Olwen Day Centre</t>
  </si>
  <si>
    <t>YB03-SWW Pearl (CLOSED)</t>
  </si>
  <si>
    <t>YB02-West Leukaemia</t>
  </si>
  <si>
    <t>YB01-Ty Olwen Continuing Care (CLOSED)</t>
  </si>
  <si>
    <t>YP28-Emma Grace Memorial Fund (CLOSED)</t>
  </si>
  <si>
    <t>Y6BX-Coporate Services</t>
  </si>
  <si>
    <t>Y6XX-Health Board (End)</t>
  </si>
  <si>
    <t>YP26-West Chapel (CLOSED)</t>
  </si>
  <si>
    <t>YP25-West Medical Records Staff (CLOSED)</t>
  </si>
  <si>
    <t>YP21-Arts in Health</t>
  </si>
  <si>
    <t>Y699-Medical Director Staff Fund (CLOSED)</t>
  </si>
  <si>
    <t>Y691-West Clinical School (CLOSED)</t>
  </si>
  <si>
    <t>Y690-East Health Records Staff Fund (CLOSED)</t>
  </si>
  <si>
    <t>Y665-Della Williams Legacy (CLOSED)</t>
  </si>
  <si>
    <t>Y664-Charitable Funds Committee Fund</t>
  </si>
  <si>
    <t>Y663-NHS Charities Together Fund</t>
  </si>
  <si>
    <t>Y660-ABM Spiritual Care Trust</t>
  </si>
  <si>
    <t>Y654-Finance Admin</t>
  </si>
  <si>
    <t>Y640-West Education Centre (CLOSED)</t>
  </si>
  <si>
    <t>Y633-East GP Tutors Accounts - Neath Port Talbot</t>
  </si>
  <si>
    <t>Y626-West Swansea Bay VTS (CLOSED)</t>
  </si>
  <si>
    <t>Y625-West Post Graduate Centre (CLOSED)</t>
  </si>
  <si>
    <t>Y623-West Post Grad Redevelopment (CLOSED)</t>
  </si>
  <si>
    <t>Y622-West Post Grad Library (CLOSED)</t>
  </si>
  <si>
    <t>Y621-West Post Grad Hospitality</t>
  </si>
  <si>
    <t>Y620-West Post Grad Dental</t>
  </si>
  <si>
    <t>Y608-West Practice Development (CLOSED)</t>
  </si>
  <si>
    <t>Y607-West Medical Audit (CLOSED)</t>
  </si>
  <si>
    <t>Y602-West Manual Handling</t>
  </si>
  <si>
    <t>Y601-West Infection Control (CLOSED)</t>
  </si>
  <si>
    <t>YP20-West Catering</t>
  </si>
  <si>
    <t>Y6AX-Operational Services</t>
  </si>
  <si>
    <t>L214-R&amp;D RFPPB Kemp – Fisher</t>
  </si>
  <si>
    <t>L2XX-Clinical Research Unit - Financial Controls</t>
  </si>
  <si>
    <t>LXXX-Clinical Research Unit</t>
  </si>
  <si>
    <t>0700-Agencies</t>
  </si>
  <si>
    <t>L213-R&amp;D RFPPB Dean Harris CRAFT</t>
  </si>
  <si>
    <t>L212-RFPPB Dean Harris RAMAN</t>
  </si>
  <si>
    <t>L211-R&amp;D RFPPB Ceri Battle</t>
  </si>
  <si>
    <t>L210-R&amp;D Cancer Institute</t>
  </si>
  <si>
    <t>L209-R&amp;D: Prof Whittaker Regenerative Surgery</t>
  </si>
  <si>
    <t>L208-R&amp;D RFPPB Pam Taylor</t>
  </si>
  <si>
    <t>L207-R&amp;D Fellowship / Biobank Funding</t>
  </si>
  <si>
    <t>L206-R&amp;D PPR Funding</t>
  </si>
  <si>
    <t>L205-R&amp;D RS&amp;PD Funding</t>
  </si>
  <si>
    <t>L204-R&amp;D Service Support Costs</t>
  </si>
  <si>
    <t>L203-R&amp;D Biomedical Research Unit</t>
  </si>
  <si>
    <t>L202-R &amp; D Externally Funded Projects</t>
  </si>
  <si>
    <t>L201-Office of R&amp;D (Perf)</t>
  </si>
  <si>
    <t>L536-CRU - REVERSE Ch'ng (1051)</t>
  </si>
  <si>
    <t>L1XX-Clinical Research Unit</t>
  </si>
  <si>
    <t>L533-CRU - PROTECT Sparsentan Mikhail (1068)</t>
  </si>
  <si>
    <t>L531-CRU - LUCENT Program AMAN Rahman (1065)</t>
  </si>
  <si>
    <t>L528-CRU - FSG Chemo Centrix Study Mikhail (1050)</t>
  </si>
  <si>
    <t>L527-CRU - SOLOIST G Jenkins (1059)</t>
  </si>
  <si>
    <t>L526-CRU - MN39158 Casting Ext Pearson (1058)</t>
  </si>
  <si>
    <t>L525-CRU - MS-STAT Dr Pearson (1030)</t>
  </si>
  <si>
    <t>L523-CRU - AEGIS-II Chase (1062)</t>
  </si>
  <si>
    <t>L522-CRU - CLARIFY Pearson (1043)</t>
  </si>
  <si>
    <t>L521-CRU - VOTE Sawhney (1053)</t>
  </si>
  <si>
    <t>L519-CRU - GSK 204837 Mikhail (1057)</t>
  </si>
  <si>
    <t>L518-CRU - HOPE Study D Thomas (1052)</t>
  </si>
  <si>
    <t>L517-CRU - ARISE EP0091 Sawhney (1048)</t>
  </si>
  <si>
    <t>L515-CRU - CONVEY Prof Bain (1046)</t>
  </si>
  <si>
    <t>L514-CRU - NN9931-4296 (SEMA-NASH) Ch'ng (1024)</t>
  </si>
  <si>
    <t>L513-CRU - Dialize (D9480C00006) Mikhail (1040)</t>
  </si>
  <si>
    <t>L512-CRU - ASCEND-NHQ Mikhail (1039)</t>
  </si>
  <si>
    <t>L510-CRU - NGM217 SAD Prof Bain (1034)</t>
  </si>
  <si>
    <t>L509-CRU - SCORED EFC14875 Bain (1033)</t>
  </si>
  <si>
    <t>L508-CRU - Affinity 215MS202  Dr Pearson (1031)</t>
  </si>
  <si>
    <t>L507-CRU - Gestational Diabetes Raj Peters (1016)</t>
  </si>
  <si>
    <t>L506-CRU SPARTA Bain (1027)</t>
  </si>
  <si>
    <t>L505-CRU GenkyotexCMED Ch'ng (1026)</t>
  </si>
  <si>
    <t>L504-CRU Ensemble Roche Pearson (1023)</t>
  </si>
  <si>
    <t>L503-CRU Gilead Nash Ch'ng (1020)</t>
  </si>
  <si>
    <t>L502-CRU Gilead Nash Ch'ng (1019)</t>
  </si>
  <si>
    <t>L501-CRU Prominent KOWA Bain (1018)</t>
  </si>
  <si>
    <t>L499-CRU Boehringer BI1245 121 Jenkins (1000)</t>
  </si>
  <si>
    <t>L498-CRU Boehringer BI1245 110 Jenkins (999)</t>
  </si>
  <si>
    <t>L497-CRU Ironman Dr Jenkins (991)</t>
  </si>
  <si>
    <t>L496-Light-Up Stephens (977)</t>
  </si>
  <si>
    <t>L495-Esperion Study Bain (1013)</t>
  </si>
  <si>
    <t>L494-AstraZeneca CKD study Mikhail(1017)</t>
  </si>
  <si>
    <t>L492-DRAKO Study G Williams(1011)</t>
  </si>
  <si>
    <t>L491-Eurospire Audit (1004)</t>
  </si>
  <si>
    <t>L489-SmartSensor OGGT Mumford (1005)</t>
  </si>
  <si>
    <t>L488-Exercise T1DM Bracken (1002)</t>
  </si>
  <si>
    <t>L487-Philips Halcox (982)</t>
  </si>
  <si>
    <t>L486-VHsquared Crohn’s Dr Rahman (1003)</t>
  </si>
  <si>
    <t>L485-caLIPSO study Mikhail (996)</t>
  </si>
  <si>
    <t>L484-Dolomites study Mikhail (989)</t>
  </si>
  <si>
    <t>L483-Shire - Chin Ly Ch'ng (974)</t>
  </si>
  <si>
    <t>L482-Startright Bain (966)</t>
  </si>
  <si>
    <t>L481-OPTIPARK Weiser (995)</t>
  </si>
  <si>
    <t>L480-Akebia 15 (CONVERSION) Mikhail (988)</t>
  </si>
  <si>
    <t>L479-Akebia 14 (CORRECTION) Mikhail (986)</t>
  </si>
  <si>
    <t>L477-TriMaster Prof Bain (963)</t>
  </si>
  <si>
    <t>L476-CRU - South West Wales Renal Medicines Service</t>
  </si>
  <si>
    <t>L475-Lemtrada 2 Dr Pearson (984)</t>
  </si>
  <si>
    <t>L474-Alexion Study Dr Mikhail (965)</t>
  </si>
  <si>
    <t>L473-Genmedica Prof Bain (971)</t>
  </si>
  <si>
    <t>L472-Sanofi LPS14584 Prof Stephens (972)</t>
  </si>
  <si>
    <t>L471-FMTUC study Mr Boyce (975)</t>
  </si>
  <si>
    <t>L470-Colostrum Bracken (969)</t>
  </si>
  <si>
    <t>L469-MA30005 Casting Roche Study Dr Pearson (964)</t>
  </si>
  <si>
    <t>L468-Lemtrada PASS Pearson (948)</t>
  </si>
  <si>
    <t>L467-PIONEER 6 Prof Bain (967)</t>
  </si>
  <si>
    <t>L466-BASE - Sawhney (957)</t>
  </si>
  <si>
    <t>L464-Celtic Dr Chase (954)</t>
  </si>
  <si>
    <t>L463-Glucocard Prof Bain (942) (CLOSED)</t>
  </si>
  <si>
    <t>L462-Pyrenees Study, Dr Mikhail (884)</t>
  </si>
  <si>
    <t>L461-Portico Study- Dr Smith (950)</t>
  </si>
  <si>
    <t>L460-Pro insulin study - Luzio (947)</t>
  </si>
  <si>
    <t>L459-LAP study - Dr G Davies (945)</t>
  </si>
  <si>
    <t>L458-NN9924-4222 PIONEER 3 - Prof Bain (941)</t>
  </si>
  <si>
    <t>L457-AZ Dapa - Prof Stephens (939)</t>
  </si>
  <si>
    <t>L455-Type 1 Novo NN9828-4150 - Prof Bain(935)</t>
  </si>
  <si>
    <t>L454-Automatix - Prof Bain (932) (CLOSED)</t>
  </si>
  <si>
    <t>L453-Water - A Thomas(930)</t>
  </si>
  <si>
    <t>L452-Themis Study Prof Bain</t>
  </si>
  <si>
    <t>L451-Harp Study Dr Mikhail (CLOSED)</t>
  </si>
  <si>
    <t>L450-MB102-230 Prof Bain CI (922)</t>
  </si>
  <si>
    <t>L449-Latella Dodd (919)</t>
  </si>
  <si>
    <t>L448-3003 monotherapy JRD osteoarthritis - Dodd (907) (CLOSED)</t>
  </si>
  <si>
    <t>L447-NOXXON Mikhail (915) (CLOSED)</t>
  </si>
  <si>
    <t>L446-B1481038  Halcox (913)</t>
  </si>
  <si>
    <t>L445-B1481022 Halcox (912)</t>
  </si>
  <si>
    <t>L444-TRAFIC (Tosan Okora) Ian Pallister (909) (CLOSED)</t>
  </si>
  <si>
    <t>L443-105MS401 Plegridy Dr Pearson (905)</t>
  </si>
  <si>
    <t>L442-EFC SENIOR Prof Bain (902) (CLOSED)</t>
  </si>
  <si>
    <t>L441-Tolvaptan 156-13-211 Dr Mikhail (880)</t>
  </si>
  <si>
    <t>L440-Strength - Dr Smith (863)</t>
  </si>
  <si>
    <t>L439-CRU Teva Pearson (894)</t>
  </si>
  <si>
    <t>L438-CRU Pfizer B1481045 Halcox (893) (CLOSED)</t>
  </si>
  <si>
    <t>L437-CRU GSK 200977 Switch Bain (889) (CLOSED)</t>
  </si>
  <si>
    <t>L435-CRU PGarment dickson (876) (CLOSED)</t>
  </si>
  <si>
    <t>L434-AliveCor - Prof Halcox (869) (CLOSED)</t>
  </si>
  <si>
    <t>L433-IDEAL - Dr Chase (901)</t>
  </si>
  <si>
    <t>L432-GSK 200862 - Dr Davies (899) (CLOSED)</t>
  </si>
  <si>
    <t>L431-Fourier Cantab - Prof Bain (898)</t>
  </si>
  <si>
    <t>L429-Livelife HF - G Jenkins (871) (CLOSED)</t>
  </si>
  <si>
    <t>L428-Esteem - Dr Pearson (845) (CLOSED)</t>
  </si>
  <si>
    <t>L426-StopAce - Dr Mikhail (883)</t>
  </si>
  <si>
    <t>L425-Tolvaptan 156-13-210 - Dr Mikhail (879)</t>
  </si>
  <si>
    <t>L423-Diafer - Dr Mikhail (873) (CLOSED)</t>
  </si>
  <si>
    <t>L422-Enhance - Dr Pearson (868) (CLOSED)</t>
  </si>
  <si>
    <t>L421-CRU Profile - Dr Pearson (885)</t>
  </si>
  <si>
    <t>L420-CRU Optimize - Dr Davies (877) (CLOSED)</t>
  </si>
  <si>
    <t>L419-CRU New Tavi - Dr Smith (874)</t>
  </si>
  <si>
    <t>L418-CRU Mylan - Prof Stephens (870) (CLOSED)</t>
  </si>
  <si>
    <t>L417-CRU Credence - Prof Stephens (864)</t>
  </si>
  <si>
    <t>L415-CRU Smartmatrix (854) (CLOSED)</t>
  </si>
  <si>
    <t>L414-CRU Sustain Prof Bain (860) (CLOSED)</t>
  </si>
  <si>
    <t>L413-CRU Ensure Dr Barry (858) (CLOSED)</t>
  </si>
  <si>
    <t>L412-CRU Intense Prof Bain (866) (CLOSED)</t>
  </si>
  <si>
    <t>L411-CRU Biogen Assure Dr Pearson (846) (CLOSED)</t>
  </si>
  <si>
    <t>L410-CRU Spritely Mr Anderson (857) (CLOSED)</t>
  </si>
  <si>
    <t>L409-CRU Award 9 Prof Bain (CLOSED)</t>
  </si>
  <si>
    <t>L408-CRU WOLLF Mr Pallister (CLOSED)</t>
  </si>
  <si>
    <t>L407-CRU Senseonics (851) (CLOSED)</t>
  </si>
  <si>
    <t>L406-CRU Rose (848) (CLOSED)</t>
  </si>
  <si>
    <t>L405-CRU Xiapex (844)</t>
  </si>
  <si>
    <t>L404-CRU Pivotal (841)</t>
  </si>
  <si>
    <t>L402-CRU- NIBGM (823)</t>
  </si>
  <si>
    <t>L401-CRU- Sistain 1(852) (CLOSED)</t>
  </si>
  <si>
    <t>L400-CRU - Jazz Study (850) (CLOSED)</t>
  </si>
  <si>
    <t>L399-CRU - Pfizer Pregablin Study A008110 (831)</t>
  </si>
  <si>
    <t>L398-CRU - C Thornton (816X)</t>
  </si>
  <si>
    <t>L397-CRU - Scope (837x)</t>
  </si>
  <si>
    <t>L395-CRU -  Celnovo (833)</t>
  </si>
  <si>
    <t>L394-CRU - Passage Dr Pearson  (829)</t>
  </si>
  <si>
    <t>L393-CRU - Fourier Prof Bain (834X)</t>
  </si>
  <si>
    <t>L392-CRU - ACLF Conatus Chin Lye ( 835x)</t>
  </si>
  <si>
    <t>L391-CRU - Carmelina Prof Bain (827)</t>
  </si>
  <si>
    <t>L390-CRU- Activation Dr Smith (818)</t>
  </si>
  <si>
    <t>L389-CRU - NX1207 Dr Bose (820)</t>
  </si>
  <si>
    <t>L388-CRU - Take306 Prof J Stephens (809)</t>
  </si>
  <si>
    <t>L386-CRU - PREVENT (826)</t>
  </si>
  <si>
    <t>L384-CRU - MSD Bain MK-3102-018 (804)</t>
  </si>
  <si>
    <t>L383-CRU - Catheter Study - Harvey (822)</t>
  </si>
  <si>
    <t>L382-CRU - Astellas Mikhail (817)</t>
  </si>
  <si>
    <t>L381-CRU - Artifical Lung (821x)</t>
  </si>
  <si>
    <t>L380-CRU - SMBG (806x)</t>
  </si>
  <si>
    <t>L379-CRU - ML Allergan 125 OAB (811)</t>
  </si>
  <si>
    <t>L378-CRU - SB ISTID (799)</t>
  </si>
  <si>
    <t>L377-CRU - AUX-CC-867 Boyce (812)</t>
  </si>
  <si>
    <t>L376-CRU - NIBGM (796)</t>
  </si>
  <si>
    <t>L375-CRU - UBC , Pro Sawhney (792)</t>
  </si>
  <si>
    <t>L374-CRU - Sustain (805)- Bain</t>
  </si>
  <si>
    <t>L373-CRU - Abbot Study (802)</t>
  </si>
  <si>
    <t>L372-CRU - Takeda (782)</t>
  </si>
  <si>
    <t>L371-CRU - Genetic Testicular Study (786)</t>
  </si>
  <si>
    <t>L370-CRU - Mendor Study (795X)</t>
  </si>
  <si>
    <t>L369-CRU - Biogen Mobile Pearson (797)</t>
  </si>
  <si>
    <t>L368-CRU - Biomarkers in RA Siebert( 787)</t>
  </si>
  <si>
    <t>L367-CRU - T1DM Resistance Exercise Bracken (793)</t>
  </si>
  <si>
    <t>L366-CRU - Novo Renal (788)</t>
  </si>
  <si>
    <t>L365-CRU - Astellas Prostate Cancer (785)</t>
  </si>
  <si>
    <t>L364-CRU - Imagine 4 Biam (770)</t>
  </si>
  <si>
    <t>L363-CRU - Eisai Sarcoma (784)</t>
  </si>
  <si>
    <t>L362-CRU - Mosaic (775)</t>
  </si>
  <si>
    <t>L361-CRU- Capsulin (743) (CLOSED)</t>
  </si>
  <si>
    <t>L360-CRU - ILS2 (708)</t>
  </si>
  <si>
    <t>L359-CRU - Brecon (776)</t>
  </si>
  <si>
    <t>L358-CRU - Harri Jones (781)</t>
  </si>
  <si>
    <t>L357-CRU - Jeffrey Stevens (768)</t>
  </si>
  <si>
    <t>L356-CRU - rewind (758)</t>
  </si>
  <si>
    <t>L355-CRU - Sawhney newly diagnosed sp0994 (778)</t>
  </si>
  <si>
    <t>L354-CRU - Sawhney newly diagnosed sp0993 (745) (CLOSED)</t>
  </si>
  <si>
    <t>L353-CRU - Biaj  Jeff Stephens (765) (CLOSED)</t>
  </si>
  <si>
    <t>L352-CRU - Opera MS (757)</t>
  </si>
  <si>
    <t>L351-CRU - Medpace Mikhail (767)</t>
  </si>
  <si>
    <t>L350-CRU -Biogen MS Pearson (772)</t>
  </si>
  <si>
    <t>L347-CRU - ERRICA Mr Touhana (759) (CLOSED)</t>
  </si>
  <si>
    <t>L346-CRU - Lixinatide - Prof S Bain (766) (CLOSED)</t>
  </si>
  <si>
    <t>L345-CRU - Amylin Lilly D Price (747)</t>
  </si>
  <si>
    <t>L343-CRU - Epilepsy add on -Brv 1379 (751) (CLOSED)</t>
  </si>
  <si>
    <t>L342-CRU - Multi Central - Ryan Trickett (761)</t>
  </si>
  <si>
    <t>L341-CRU - Epilepsy add on - Brev 1358 (750) (CLOSED)</t>
  </si>
  <si>
    <t>L340-CRU - Scale Obesity Study (749) (CLOSED)</t>
  </si>
  <si>
    <t>L339-CRU - Bipark study Dr Weiser (746) (CLOSED)</t>
  </si>
  <si>
    <t>L338-CRU - Pfizer MI (Quintiles) (CLOSED)</t>
  </si>
  <si>
    <t>L337-CRU - Carolina (744)</t>
  </si>
  <si>
    <t>L336-CRU - Investigate Malcolm Lewis (677) (CLOSED)</t>
  </si>
  <si>
    <t>L335-CRU - Greenlight Study (742) (CLOSED)</t>
  </si>
  <si>
    <t>L334-CRU - Carolina (744)</t>
  </si>
  <si>
    <t>L332-CRU - Pegasus Timi (715) (CLOSED)</t>
  </si>
  <si>
    <t>L331-CRU - Otsuka follow on Dr Mikhail</t>
  </si>
  <si>
    <t>L329-CRU - Suspend trial (668) (CLOSED)</t>
  </si>
  <si>
    <t>L327-CRU - Cardiff Research Consortium - D Contracture (733)</t>
  </si>
  <si>
    <t>L324-CRU - Epicor (731) (CLOSED)</t>
  </si>
  <si>
    <t>L322-CRU - AIM Pallister (674)</t>
  </si>
  <si>
    <t>L320-CRU - WA17047 Roche Siebert (656)</t>
  </si>
  <si>
    <t>L318-CRU - GSK Albiglutide (726) (CLOSED)</t>
  </si>
  <si>
    <t>L317-CRU - LEADER (721)</t>
  </si>
  <si>
    <t>L316-CRU - XIMA (649) (CLOSED)</t>
  </si>
  <si>
    <t>L314-CRU - Paradigm HF G Jenkins(713) (CLOSED)</t>
  </si>
  <si>
    <t>L309-CRU - BPH Registry (697) (CLOSED)</t>
  </si>
  <si>
    <t>L308-CRU - Dupuytrens Contracture follow up (680) (CLOSED)</t>
  </si>
  <si>
    <t>L306-CRU - SIBA Novo Nordisk (699) (CLOSED)</t>
  </si>
  <si>
    <t>L304-CRU - Takeda Syr 305 Bain (681) (CLOSED)</t>
  </si>
  <si>
    <t>L302-CRU - Allergan (690) (CLOSED)</t>
  </si>
  <si>
    <t>L301-CRU - ACZ2202 Novartis (693) (CLOSED)</t>
  </si>
  <si>
    <t>L198-CRU - Renovo (D Boyce) (688) (CLOSED)</t>
  </si>
  <si>
    <t>L188-CRU BH21260 Roche (Pina) (652)</t>
  </si>
  <si>
    <t>L187-CRU Prami (648)</t>
  </si>
  <si>
    <t>L165-CRU Epo &amp; Arf 2008 (619)</t>
  </si>
  <si>
    <t>L164-CRU Protect (605) (CLOSED)</t>
  </si>
  <si>
    <t>L162-CRU Carmarthen Prediabetes Pilot (622)</t>
  </si>
  <si>
    <t>L156-CRU Otsuka (564) (CLOSED)</t>
  </si>
  <si>
    <t>L155-CRU Norditropin Novo Nordisk (611) (CLOSED)</t>
  </si>
  <si>
    <t>L153-CRU Transplant and Exercise Study (547)</t>
  </si>
  <si>
    <t>L152-CRU Ahmed Azjan (596) (CLOSED)</t>
  </si>
  <si>
    <t>L151-CRU HTA - C.diff (560) (CLOSED)</t>
  </si>
  <si>
    <t>L150-CRU LADA ext (587)</t>
  </si>
  <si>
    <t>L138-CRU Bariatric (539)</t>
  </si>
  <si>
    <t>L137-CRU Affymax10 (579) (CLOSED)</t>
  </si>
  <si>
    <t>L135-CRU Respimat Boehringer (574)</t>
  </si>
  <si>
    <t>L122-CRU Transplant Research Fund Ash (577)</t>
  </si>
  <si>
    <t>L115-CRU</t>
  </si>
  <si>
    <t>L114-CRU CLINICAL TRAIL Dr Mikhail</t>
  </si>
  <si>
    <t>L089-CRU - Dragon</t>
  </si>
  <si>
    <t>L088-CRU - TAP (CLOSED)</t>
  </si>
  <si>
    <t>L085-Clinical Research Unit</t>
  </si>
  <si>
    <t>L084-CRU Diabetic Neuropathy</t>
  </si>
  <si>
    <t>L082-CRU IBIS II (CLOSED)</t>
  </si>
  <si>
    <t>L021-CRU SURX (CLOSED)</t>
  </si>
  <si>
    <t>L009-CRU Magnetic Chair (GSI)</t>
  </si>
  <si>
    <t>L002-CRU Vitamin D (WORD grant)</t>
  </si>
  <si>
    <t>Z096-South Wales Cancer Network (CLOSED)</t>
  </si>
  <si>
    <t>3EEE-South Wales Cancer Network</t>
  </si>
  <si>
    <t>3E06-Cancer Delivery Plan (CLOSED)</t>
  </si>
  <si>
    <t>3E05-MacMillan Cancer in Primary Care (CLOSED)</t>
  </si>
  <si>
    <t>3E04-Projects (CLOSED)</t>
  </si>
  <si>
    <t>3D31-Clinical Medical School - SIFT</t>
  </si>
  <si>
    <t>33DD-Clinical Medical School - Graduate Entry Scheme</t>
  </si>
  <si>
    <t>3DDD-Clinical Medical School</t>
  </si>
  <si>
    <t>3D20-Grad Entry</t>
  </si>
  <si>
    <t>32DD-Clinical Medical School - Financial Controls</t>
  </si>
  <si>
    <t>3D13-Clinical Educators</t>
  </si>
  <si>
    <t>31DD-Clinical Medical School</t>
  </si>
  <si>
    <t>3D12-Clinical Medical School (Trust)</t>
  </si>
  <si>
    <t>3D11-Clinical Medical School - Recharges</t>
  </si>
  <si>
    <t>3D10-Clinical Medical School (University Costs)</t>
  </si>
  <si>
    <t>Z097-EMRTS</t>
  </si>
  <si>
    <t>3BBB-EMRTS Service</t>
  </si>
  <si>
    <t>3B07-Research and Quality Improvement</t>
  </si>
  <si>
    <t>3B06-Cardiff</t>
  </si>
  <si>
    <t>3B05-Caernarfon Base</t>
  </si>
  <si>
    <t>3B04-EMRTS Management</t>
  </si>
  <si>
    <t>3B03-Air Support Desk</t>
  </si>
  <si>
    <t>3B02-Welshpool Base</t>
  </si>
  <si>
    <t>3B01-Dafen Base</t>
  </si>
  <si>
    <t>3A01-Delivery Unit</t>
  </si>
  <si>
    <t>3AAA-DSU</t>
  </si>
  <si>
    <t>G401-East Trauma &amp; Orthopaedics Medical Specialty</t>
  </si>
  <si>
    <t>V9XX-Theatres</t>
  </si>
  <si>
    <t>VXXX-NPT Delivery Unit</t>
  </si>
  <si>
    <t>0500-Operational Delivery Units</t>
  </si>
  <si>
    <t>A431-POW Theatres Support Staff &amp; Management</t>
  </si>
  <si>
    <t>A419-NPTH Theatres</t>
  </si>
  <si>
    <t>A410-Theatres Maintenance</t>
  </si>
  <si>
    <t>A404-NPTH Day Surgery</t>
  </si>
  <si>
    <t>P427-Central Nurse Bank (CLOSED)</t>
  </si>
  <si>
    <t>V72X-Nurse Bank</t>
  </si>
  <si>
    <t>V7XX-Nurse Bank &amp; Education</t>
  </si>
  <si>
    <t>P426-Temporary Nurse Register</t>
  </si>
  <si>
    <t>N094-Dietetics WAG Initiative</t>
  </si>
  <si>
    <t>V54X-Dietetics</t>
  </si>
  <si>
    <t>V5XX-Therapies</t>
  </si>
  <si>
    <t>N092-MN Dietetics</t>
  </si>
  <si>
    <t>N091-SN Dietetics</t>
  </si>
  <si>
    <t>N090-Enhanced Nutrition &amp; Dietetics Service</t>
  </si>
  <si>
    <t>N057-X-pert Diabetes Education (CLOSED)</t>
  </si>
  <si>
    <t>N025-East Dietetics</t>
  </si>
  <si>
    <t>N083-West Community Occupational Therapy</t>
  </si>
  <si>
    <t>V52X-OT</t>
  </si>
  <si>
    <t>N082-MN Occupational Therapy</t>
  </si>
  <si>
    <t>N027-NPTH Occupational Therapy</t>
  </si>
  <si>
    <t>N026-POW Occupational Therapy</t>
  </si>
  <si>
    <t>N097-Swansea Physiotherapy</t>
  </si>
  <si>
    <t>V51X-Physio</t>
  </si>
  <si>
    <t>N095-West Community Physiotherapy</t>
  </si>
  <si>
    <t>N032-NPTH Physiotherapy</t>
  </si>
  <si>
    <t>N030-POW Physiotherapy</t>
  </si>
  <si>
    <t>H448-WFI Admin</t>
  </si>
  <si>
    <t>V4XX-Welsh Fertility Institute</t>
  </si>
  <si>
    <t>H447-WFI Medical</t>
  </si>
  <si>
    <t>H446-WFI Enbryology &amp; Andrology</t>
  </si>
  <si>
    <t>H412-WFI Nursing</t>
  </si>
  <si>
    <t>W365-Primary Care Funded Pharmacists</t>
  </si>
  <si>
    <t>V33X-IMM</t>
  </si>
  <si>
    <t>V3XX-IMM</t>
  </si>
  <si>
    <t>W360-Smoking Cessation Team</t>
  </si>
  <si>
    <t>W353-Integrated Medicines Management</t>
  </si>
  <si>
    <t>W006-Prescribing Clerks Scheme (I2S)</t>
  </si>
  <si>
    <t>V32X-Primary Care Prescribing</t>
  </si>
  <si>
    <t>W005-Drugs Prescribing</t>
  </si>
  <si>
    <t>V034-Prescribing Advice Support</t>
  </si>
  <si>
    <t>V005-Drugs Prescribing</t>
  </si>
  <si>
    <t>D520-Pharmacy Isseus to External Orgs</t>
  </si>
  <si>
    <t>V31X-Acute Pharmacy</t>
  </si>
  <si>
    <t>D516-Pharmacy Bank</t>
  </si>
  <si>
    <t>D515-MN Pharmacy</t>
  </si>
  <si>
    <t>D514-SN PTS</t>
  </si>
  <si>
    <t>D513-CC Pharmacy</t>
  </si>
  <si>
    <t>D512-MN Aseptic Suite</t>
  </si>
  <si>
    <t>D511-SN Pharmacy</t>
  </si>
  <si>
    <t>D503-NPTH Pharmacy - Prepack Service</t>
  </si>
  <si>
    <t>D502-NPTH Pharmacy</t>
  </si>
  <si>
    <t>P219-NPTH PFI Contract</t>
  </si>
  <si>
    <t>V24X-NPTH Site Mgmt</t>
  </si>
  <si>
    <t>V2XX-Ops &amp; Site Management</t>
  </si>
  <si>
    <t>P211-NPTH Administration</t>
  </si>
  <si>
    <t>F334-NPTH Private Patients</t>
  </si>
  <si>
    <t>P254-Rapid Diagnostic Centre</t>
  </si>
  <si>
    <t>V23X-Rheumatology &amp; RDC</t>
  </si>
  <si>
    <t>P253-Rheumatology Admin</t>
  </si>
  <si>
    <t>G304-Rheumatology SpR Training Fund (CLOSED)</t>
  </si>
  <si>
    <t>G303-POW Rheumatology Day Unit</t>
  </si>
  <si>
    <t>G302-Rheumatology Medical Specialty</t>
  </si>
  <si>
    <t>P252-NPT Hospital Admin</t>
  </si>
  <si>
    <t>V22X-NPTH Medical &amp; Admin</t>
  </si>
  <si>
    <t>N060-NPTH Elderly Care</t>
  </si>
  <si>
    <t>N008-NPTH Community Hospitals Medical Staff</t>
  </si>
  <si>
    <t>F543-NPTH Rehabilitation Medicine</t>
  </si>
  <si>
    <t>F531-NPTH Gastroenterology</t>
  </si>
  <si>
    <t>F311-NPTH Respiratology Medicine</t>
  </si>
  <si>
    <t>F307-NPTH General Medicine</t>
  </si>
  <si>
    <t>N112-NPT Specialists</t>
  </si>
  <si>
    <t>V21C-NPTH Nurse Pracs and Specialists</t>
  </si>
  <si>
    <t>V21X-NPTH Nursing</t>
  </si>
  <si>
    <t>N052-Neath COPD</t>
  </si>
  <si>
    <t>F502-NPTH Diabetic Clinic</t>
  </si>
  <si>
    <t>F351-NPTH Nurse Practioners</t>
  </si>
  <si>
    <t>F350-Patient Flow</t>
  </si>
  <si>
    <t>F324-Nurse Specialist</t>
  </si>
  <si>
    <t>G504-NPTH Fracture Clinic</t>
  </si>
  <si>
    <t>V21B-MIU and Fracture Clinic</t>
  </si>
  <si>
    <t>F204-NPTH MIU</t>
  </si>
  <si>
    <t>S210-NPTH Ward H (COVID19)</t>
  </si>
  <si>
    <t>V21A-NPTH Wards and Ambulatory Care</t>
  </si>
  <si>
    <t>S208-NPTH Detox Ward (COVID19)</t>
  </si>
  <si>
    <t>S205-NPTH MAU (COVID19)</t>
  </si>
  <si>
    <t>P003-NPTH Outpatients</t>
  </si>
  <si>
    <t>N013-NPTH Ward B2 (To be closed)</t>
  </si>
  <si>
    <t>N012-NPTH Elderly Care Day Hospital</t>
  </si>
  <si>
    <t>N011-NPTH Ward E</t>
  </si>
  <si>
    <t>G505-NPTH Ward B2</t>
  </si>
  <si>
    <t>F551-NPTH Early Supported Discharge Team (ESD)</t>
  </si>
  <si>
    <t>F547-NPTH Neuro-Rehab Ward</t>
  </si>
  <si>
    <t>F310-NPTH Ward C</t>
  </si>
  <si>
    <t>F309-NPTH Ward D</t>
  </si>
  <si>
    <t>E406-NPTH Ward A</t>
  </si>
  <si>
    <t>E403-NPTH Ward B</t>
  </si>
  <si>
    <t>N113-NPT Nurse Management &amp; Quality</t>
  </si>
  <si>
    <t>V1XX-Delivery Unit Management</t>
  </si>
  <si>
    <t>6F42-Neath Port Talbot Unit Management</t>
  </si>
  <si>
    <t>W140-Ombudsman (CLOSED)</t>
  </si>
  <si>
    <t>U8XX-Not In Structure</t>
  </si>
  <si>
    <t>UXXX-Primary Care &amp; Community Delivery Unit</t>
  </si>
  <si>
    <t>V147-IRIS Project</t>
  </si>
  <si>
    <t>V130-Low Secure (WAG Funded) (CLOSED)</t>
  </si>
  <si>
    <t>V121-Health and Social Care (CLOSED)</t>
  </si>
  <si>
    <t>V120-Regional Low Secure Project (CLOSED)</t>
  </si>
  <si>
    <t>V119-MH Crisis Resolution (CLOSED)</t>
  </si>
  <si>
    <t>V109-Out of County - Children (CLOSED)</t>
  </si>
  <si>
    <t>V108-Early Support Program (CLOSED)</t>
  </si>
  <si>
    <t>V029-Therapy Special Needs Child (CLOSED)</t>
  </si>
  <si>
    <t>U200-Families First Project (CLOSED)</t>
  </si>
  <si>
    <t>U164-CCM (CLOSED)</t>
  </si>
  <si>
    <t>U150-Mental Health Services Project (JMHSPT- 274k) - Crisis Resolution (CLOSED)</t>
  </si>
  <si>
    <t>U040-Expert Patient Programme (CLOSED)</t>
  </si>
  <si>
    <t>U022-Clinical Waste (CLOSED)</t>
  </si>
  <si>
    <t>N106-West Community Admin (CLOSED)</t>
  </si>
  <si>
    <t>N085-Swansea Intermediate Care Team (CLOSED)</t>
  </si>
  <si>
    <t>V143-Neath primary Care Hub Pathfinder</t>
  </si>
  <si>
    <t>U62M-Path Finder</t>
  </si>
  <si>
    <t>U62B-General Practice Other - 6 Cluster</t>
  </si>
  <si>
    <t>U62X-General Practice Other</t>
  </si>
  <si>
    <t>U6XX-General Practice</t>
  </si>
  <si>
    <t>U398-Primary Care 111 Scheme</t>
  </si>
  <si>
    <t>U391-Palliative Care Pathfinder</t>
  </si>
  <si>
    <t>U390-Pacesetter Renal Pathfinder</t>
  </si>
  <si>
    <t>U389-One Stop Delivery Plan (CLOSED)</t>
  </si>
  <si>
    <t>U388-East network federated working pathfinder</t>
  </si>
  <si>
    <t>U385-Community Pharmacy Pathfinder</t>
  </si>
  <si>
    <t>U382-Tackling High Rates of Antibiotics Pathfinder</t>
  </si>
  <si>
    <t>U380-Acute Clinical Outreach Pacesetter</t>
  </si>
  <si>
    <t>U397-Sustainability &amp; Practice Support</t>
  </si>
  <si>
    <t>U62L-Delivery Plans</t>
  </si>
  <si>
    <t>U396-Workforce Prof Devel for DN</t>
  </si>
  <si>
    <t>U395-Workforce PC MH Liaison Worker</t>
  </si>
  <si>
    <t xml:space="preserve">U394-Workforce Care Homes Interface Nurse						</t>
  </si>
  <si>
    <t>U393-Vulnerable Patient Delivery Plan</t>
  </si>
  <si>
    <t>U392-Resp Physio Delivery Plan</t>
  </si>
  <si>
    <t>U386-Community Resp Delivery Plan (CLOSED)</t>
  </si>
  <si>
    <t>U384-Comm Resp COPD Delivery Plan</t>
  </si>
  <si>
    <t>U383-Big Fight Delivery Plan</t>
  </si>
  <si>
    <t>U365-Physician Associate GP Internship Programme</t>
  </si>
  <si>
    <t>U364-Cluster Community Treatment Centres (CLOSED)</t>
  </si>
  <si>
    <t>U363-Community Primary Care Nutrition</t>
  </si>
  <si>
    <t>V142-Afan GP Cluster</t>
  </si>
  <si>
    <t>U62K-Primary Care Cluster Funded</t>
  </si>
  <si>
    <t>V141-Neath GP Cluster</t>
  </si>
  <si>
    <t>V140-Upper Valleys GP Cluster</t>
  </si>
  <si>
    <t>U387-Dementia Support</t>
  </si>
  <si>
    <t>V136-Advanced Practice Nursing PC Bid (CLOSED)</t>
  </si>
  <si>
    <t>U62J-Other Primary Care</t>
  </si>
  <si>
    <t>V134-CAMHS</t>
  </si>
  <si>
    <t>V133-Health Improvement Co-ordinator</t>
  </si>
  <si>
    <t>V129-Chronic Disease Management (CLOSED)</t>
  </si>
  <si>
    <t>V113-NERS Project</t>
  </si>
  <si>
    <t>V112-Patient &amp; Public Involvement (CLOSED)</t>
  </si>
  <si>
    <t>V111-NPT CBC Youth Worker</t>
  </si>
  <si>
    <t>V039-Medical Fees - Blue Badge</t>
  </si>
  <si>
    <t>V025-PCD - Clinical Governance (CLOSED)</t>
  </si>
  <si>
    <t>U354-Primary Care &amp; Planning</t>
  </si>
  <si>
    <t>U136-Child Protection (CLOSED)</t>
  </si>
  <si>
    <t>U133-Collaborative Fees (CLOSED)</t>
  </si>
  <si>
    <t>U130-YOT Team ( Ponty &amp; Rhonnda NHS Trust) (CLOSED)</t>
  </si>
  <si>
    <t>U129-Disability Strategy - Interpretation Costs (CLOSED)</t>
  </si>
  <si>
    <t>U119-S28a Victoria HouSN Project (CLOSED)</t>
  </si>
  <si>
    <t>U118-S28a Social Worker - Caswell Clinic (CLOSED)</t>
  </si>
  <si>
    <t>U117-S28a Parc Penyfai (CLOSED)</t>
  </si>
  <si>
    <t>U115-S28a Day Care Centre Nantyfyllon (CLOSED)</t>
  </si>
  <si>
    <t>U114-S28a Resettlement Drive (CLOSED)</t>
  </si>
  <si>
    <t>U113-S28a Drive (CLOSED)</t>
  </si>
  <si>
    <t>U112-S28a 2 Zoar Place (CLOSED)</t>
  </si>
  <si>
    <t>W164-Penderi Community Network Team</t>
  </si>
  <si>
    <t>U62F-Primary Care Cluster Funded</t>
  </si>
  <si>
    <t>U62A-General Practice Other - 5 Cluster</t>
  </si>
  <si>
    <t>W163-Llwchwr Community Network Team</t>
  </si>
  <si>
    <t>W162-Cwmtawe Community Network Team</t>
  </si>
  <si>
    <t>W161-City Health Community Network Team</t>
  </si>
  <si>
    <t>W160-Bay Health Community Network Team</t>
  </si>
  <si>
    <t>W354-Primary Care &amp; Planning</t>
  </si>
  <si>
    <t>U62E-Other PrImary Care</t>
  </si>
  <si>
    <t>W301-Asylum Seekers</t>
  </si>
  <si>
    <t>W204-Penderi Transformation</t>
  </si>
  <si>
    <t>W203-City Health Transformation</t>
  </si>
  <si>
    <t>W202-Bay Health Transformation</t>
  </si>
  <si>
    <t>W201-Llwchwr Transformation Fund</t>
  </si>
  <si>
    <t>W200-Cwmtawe Transformation Fund</t>
  </si>
  <si>
    <t>W151-GP Registrar Scheme</t>
  </si>
  <si>
    <t>W150-PC estates</t>
  </si>
  <si>
    <t>W133-Med Fees - Orange Badge</t>
  </si>
  <si>
    <t>W124-Mental Health Bid</t>
  </si>
  <si>
    <t>W123-MH Development</t>
  </si>
  <si>
    <t>W112-PC Phlebotomy</t>
  </si>
  <si>
    <t>W036-Primary Care Commissioning</t>
  </si>
  <si>
    <t>W035-Planning Support</t>
  </si>
  <si>
    <t>W032-In House Servs  - Counselling</t>
  </si>
  <si>
    <t>W031-In House Servs  - Exercise therapy</t>
  </si>
  <si>
    <t>W028-In House Servs  - Chiropody</t>
  </si>
  <si>
    <t>W026-GP Travel &amp; Subs (CLOSED)</t>
  </si>
  <si>
    <t>W021-PLTS Co-op</t>
  </si>
  <si>
    <t>V146-Afon Transformation</t>
  </si>
  <si>
    <t>V145-Neath Transformation</t>
  </si>
  <si>
    <t>V144-Upper Valleys Transformation Fund</t>
  </si>
  <si>
    <t>R080-Psychological Medicine</t>
  </si>
  <si>
    <t>C220-Heart Failure</t>
  </si>
  <si>
    <t>C219-MN Cardiac Rehabilitation</t>
  </si>
  <si>
    <t>C205-Cardiac Rehabilitation - Neath</t>
  </si>
  <si>
    <t>C204-Cardiac Rehabilitation - Bridgend</t>
  </si>
  <si>
    <t>V032-Cymmer Managed Practice</t>
  </si>
  <si>
    <t>U61B-GMS - 6 Cluster</t>
  </si>
  <si>
    <t>U61X-GMS Contracts</t>
  </si>
  <si>
    <t>V001-GMS</t>
  </si>
  <si>
    <t>W001-GMS</t>
  </si>
  <si>
    <t>U61A-GMS - 5 Cluster</t>
  </si>
  <si>
    <t>V124-Child Protection Forum</t>
  </si>
  <si>
    <t>U53B-Other Primary Care - 6 Clusters</t>
  </si>
  <si>
    <t>U53X-Other Primary Care</t>
  </si>
  <si>
    <t>U5XX-Dental, Pharmacy &amp; Optomery</t>
  </si>
  <si>
    <t>V030-Pre Reg Pharmacy</t>
  </si>
  <si>
    <t>V027-Primary Care Recharged Initiative</t>
  </si>
  <si>
    <t>V026-Cateracts</t>
  </si>
  <si>
    <t>V021-PT4L</t>
  </si>
  <si>
    <t>V020-Primary Care Development Officer (CLOSED)</t>
  </si>
  <si>
    <t>U160-MHA:Independent Advocacy Service</t>
  </si>
  <si>
    <t>U158-Emotional Well Being Services £68k Funding (CLOSED)</t>
  </si>
  <si>
    <t>U147-Prison MH In Reach (CLOSED)</t>
  </si>
  <si>
    <t>U143-Outbreaks (CLOSED)</t>
  </si>
  <si>
    <t>U138-BSB Health &amp; Social Care Facilitator (CLOSED)</t>
  </si>
  <si>
    <t>U110-S28a Maes Y Felyn (CLOSED)</t>
  </si>
  <si>
    <t>U109-Marie Curie (CLOSED)</t>
  </si>
  <si>
    <t>W306-Out of Hours Academy</t>
  </si>
  <si>
    <t>U53A-Other Primary Care - 5 Clusters</t>
  </si>
  <si>
    <t>W305-Swansea Out of Hours Service</t>
  </si>
  <si>
    <t>W126-Mental Capacity Act</t>
  </si>
  <si>
    <t>W033-Pharmacy Trainee</t>
  </si>
  <si>
    <t>U007-Opthalmic Services (Cash Limited)</t>
  </si>
  <si>
    <t>V002-Pharmaceutical Services</t>
  </si>
  <si>
    <t>U52B-Pharmacy - 6 Clusters</t>
  </si>
  <si>
    <t>U52X-Pharmacy</t>
  </si>
  <si>
    <t>W002-Pharmaceutical Services</t>
  </si>
  <si>
    <t>U52A-Pharmacy - 5 Clusters</t>
  </si>
  <si>
    <t>V004-Dental Services Expenditure</t>
  </si>
  <si>
    <t>U51B-Dental - 6 Clusters</t>
  </si>
  <si>
    <t>U51X-Dental</t>
  </si>
  <si>
    <t>V003-Dental Services Income</t>
  </si>
  <si>
    <t>W004-Dental Services Expenditure</t>
  </si>
  <si>
    <t>U51A-Dental - 5 Clusters</t>
  </si>
  <si>
    <t>W003-Dental Services Income</t>
  </si>
  <si>
    <t>V006-Dental Oral Surgery IOMS</t>
  </si>
  <si>
    <t>K509-Endodontic Student Training</t>
  </si>
  <si>
    <t>K505-MN Restorative Dentistry</t>
  </si>
  <si>
    <t>H103-Community Dental</t>
  </si>
  <si>
    <t>H102-Designed 2 Smile</t>
  </si>
  <si>
    <t>H101-Community Dental Health Promotion</t>
  </si>
  <si>
    <t>W022-Consortia</t>
  </si>
  <si>
    <t>U3XX-PC&amp;C Management</t>
  </si>
  <si>
    <t>V355-Admin</t>
  </si>
  <si>
    <t>V354-Primary Care &amp; Planning</t>
  </si>
  <si>
    <t>V353-Governance</t>
  </si>
  <si>
    <t>V352-Nursing</t>
  </si>
  <si>
    <t>V350-Locality Director</t>
  </si>
  <si>
    <t>V304-In Year Reserves (CLOSED)</t>
  </si>
  <si>
    <t>U399-Practice Support Team</t>
  </si>
  <si>
    <t>U355-Hospital to Home</t>
  </si>
  <si>
    <t>U350-Locality Director</t>
  </si>
  <si>
    <t>S209-Primary Care Hubs (COVID19)</t>
  </si>
  <si>
    <t>7014-Carers Measure</t>
  </si>
  <si>
    <t>6F44-Primary Care &amp; Community Unit Management</t>
  </si>
  <si>
    <t>W107-Self Funders</t>
  </si>
  <si>
    <t>U22B-CHC - 5 Clusters</t>
  </si>
  <si>
    <t>U22X-ChC</t>
  </si>
  <si>
    <t>U2XX-Nurse Director</t>
  </si>
  <si>
    <t>W106-Local Auth Nursing Care</t>
  </si>
  <si>
    <t>W103-Continuing Care</t>
  </si>
  <si>
    <t>V107-Self Funders</t>
  </si>
  <si>
    <t>U22A-CHC - 6 Clusters</t>
  </si>
  <si>
    <t>V106-Local Auth Nursing Care</t>
  </si>
  <si>
    <t>V103-Continuing Care</t>
  </si>
  <si>
    <t>N074-Gorseinon Administration</t>
  </si>
  <si>
    <t>U21T-Community Hospitals - 5 Clusters</t>
  </si>
  <si>
    <t>U21B-Community Services - 5 Clusters</t>
  </si>
  <si>
    <t>U21X-Community Services</t>
  </si>
  <si>
    <t>N070-Gors - RDU &amp; Outpatients</t>
  </si>
  <si>
    <t>N068-Gorseinon East Ward</t>
  </si>
  <si>
    <t>N067-Gorseinon West Ward</t>
  </si>
  <si>
    <t>H607-PAS Centre</t>
  </si>
  <si>
    <t>U21S-Sexual Health</t>
  </si>
  <si>
    <t>H606-Sexual Health Medical</t>
  </si>
  <si>
    <t>H605-Sexual Health Support</t>
  </si>
  <si>
    <t>H604-West Sexual Health Service (CLOSED)</t>
  </si>
  <si>
    <t>H603-Sexual Health Nursing</t>
  </si>
  <si>
    <t>H602-East CASH Services</t>
  </si>
  <si>
    <t>H601-NPTH GUM (CLOSED)</t>
  </si>
  <si>
    <t>W317-Our Neighbourhood Approach</t>
  </si>
  <si>
    <t>U21R-CRT</t>
  </si>
  <si>
    <t>W315-Acute Clinical Response Service</t>
  </si>
  <si>
    <t>W314-Health Visiting</t>
  </si>
  <si>
    <t>W313-CRS - Integrated Community Hub</t>
  </si>
  <si>
    <t>W312-North - Integrated Community Hub</t>
  </si>
  <si>
    <t>W311-West - Integrated Community Hub</t>
  </si>
  <si>
    <t>W310-Central - Integrated Community Hub</t>
  </si>
  <si>
    <t>W176-Intermediate Care</t>
  </si>
  <si>
    <t>W175-CRT Spice (CLOSED)</t>
  </si>
  <si>
    <t>W174-CRT Continence Service (CLOSED)</t>
  </si>
  <si>
    <t>W173-CRT Continuing Healthcare</t>
  </si>
  <si>
    <t>W172-CRT Therapies</t>
  </si>
  <si>
    <t>W171-CRT Nursing</t>
  </si>
  <si>
    <t>W170-CRT Specialist Practitioners</t>
  </si>
  <si>
    <t>N086-Swansea E.R.S.</t>
  </si>
  <si>
    <t>W316-Community Continence</t>
  </si>
  <si>
    <t>U21Q-Continence</t>
  </si>
  <si>
    <t>N018-Neath Locality Continuing Care Team</t>
  </si>
  <si>
    <t>N017-Neath Locality Continence Service</t>
  </si>
  <si>
    <t>N014-Swansea Locality Continence</t>
  </si>
  <si>
    <t>W318-Smoking Cessation</t>
  </si>
  <si>
    <t>U21P-Other Community Services</t>
  </si>
  <si>
    <t>W300-Prison Healthcare</t>
  </si>
  <si>
    <t>W135-Winter Monies</t>
  </si>
  <si>
    <t>W130-Safeguarding Children Board Cont</t>
  </si>
  <si>
    <t>W120-Palliative Care Project</t>
  </si>
  <si>
    <t>V122-CESIC Project</t>
  </si>
  <si>
    <t>N109-CHC Bridgend E.R.S. (CLOSED)</t>
  </si>
  <si>
    <t>N105-West Community clinics</t>
  </si>
  <si>
    <t>N103-Fforestfach Health Centre</t>
  </si>
  <si>
    <t>H305-West Asylum Seeker Project</t>
  </si>
  <si>
    <t>H304-West House Improvement Scheme</t>
  </si>
  <si>
    <t>H302-Childrens Disability Team</t>
  </si>
  <si>
    <t>V128-Looked After Children (LAC)</t>
  </si>
  <si>
    <t>U21K-School Nursing/LAC</t>
  </si>
  <si>
    <t>U21A-Community Services - 6 Clusters</t>
  </si>
  <si>
    <t>N045-Looked After Children</t>
  </si>
  <si>
    <t>H525-School Nursing</t>
  </si>
  <si>
    <t>H313-West LAC Out of County Placements</t>
  </si>
  <si>
    <t>H303-West LAC Health Team</t>
  </si>
  <si>
    <t>V358-CHC Team</t>
  </si>
  <si>
    <t>U21J-Other Community Services</t>
  </si>
  <si>
    <t>V135-DOLS</t>
  </si>
  <si>
    <t>V040-Expert Patient Program</t>
  </si>
  <si>
    <t>V031-Port Talbot Resource Centre</t>
  </si>
  <si>
    <t>V028-Primary Care Estates</t>
  </si>
  <si>
    <t>U352-Nursing &amp; Community Services</t>
  </si>
  <si>
    <t>N041-Neath Community Admin</t>
  </si>
  <si>
    <t>N010-Cymla Hospital Support (CLOSED)</t>
  </si>
  <si>
    <t>N046-Joint Equipment Store - Neath (CLOSED)</t>
  </si>
  <si>
    <t>U21I-JES</t>
  </si>
  <si>
    <t>W165-Swansea Flying Start SALT</t>
  </si>
  <si>
    <t>U21H-Health Visiting</t>
  </si>
  <si>
    <t>N056-Flying Start - Neath</t>
  </si>
  <si>
    <t>N019-Neath Locality Surestart</t>
  </si>
  <si>
    <t>H316-Neath Flying Start HB Funded Posts</t>
  </si>
  <si>
    <t>H314-West Flying Start HB Funded Posts</t>
  </si>
  <si>
    <t>H311-Neath Health Visiting</t>
  </si>
  <si>
    <t>H310-West Flying Start Project</t>
  </si>
  <si>
    <t>H308-West Health Visiting (CLOSED)</t>
  </si>
  <si>
    <t>H307-West Sure Start Health Development (CLOSED)</t>
  </si>
  <si>
    <t>U184-Community Wound</t>
  </si>
  <si>
    <t>U21G-District Nursing</t>
  </si>
  <si>
    <t>U183-District Nursing - CHC</t>
  </si>
  <si>
    <t>N021-Bridgend Locality District Nursing (CLOSED)</t>
  </si>
  <si>
    <t>N016-Neath Locality District Nursing</t>
  </si>
  <si>
    <t>N110-CHC Bridgend Enhanced Reablement (CLOSED)</t>
  </si>
  <si>
    <t>U21F-CRT</t>
  </si>
  <si>
    <t>N059-NPT CRT Nursing</t>
  </si>
  <si>
    <t>N053-Acute Comm Rehabilitation Team</t>
  </si>
  <si>
    <t>N051-NPT Community Resource Team</t>
  </si>
  <si>
    <t>N050-NPT CRT Therapy (CLOSED)</t>
  </si>
  <si>
    <t>N101-Speech Therapy Adults</t>
  </si>
  <si>
    <t>U13B-SALT - 6 Cluster</t>
  </si>
  <si>
    <t>U13X-Speech &amp; Language Therapies</t>
  </si>
  <si>
    <t>U1XX-Therapies</t>
  </si>
  <si>
    <t>N100-Speech Therapy Local Authority SLA</t>
  </si>
  <si>
    <t>N099-West Community Speech Therapy (CLOSED)</t>
  </si>
  <si>
    <t>N035-Speech Therapy Flying Start NPT</t>
  </si>
  <si>
    <t>N033-Speech Therapy Paediatrics</t>
  </si>
  <si>
    <t>G404-MCAS</t>
  </si>
  <si>
    <t>U12B-Podiatry &amp; Orthotics - 6 Clusters</t>
  </si>
  <si>
    <t>U12X-Podiatry, Orthotics, MCAS &amp; Chronic Pain</t>
  </si>
  <si>
    <t>G207-East Orthotics</t>
  </si>
  <si>
    <t>G206-East Podiatry Services</t>
  </si>
  <si>
    <t>A112-Chronic Back Pain Service</t>
  </si>
  <si>
    <t>G204-West Podiatry Services</t>
  </si>
  <si>
    <t>U12A-Podiatry &amp; Orthotics - 5 Clusters</t>
  </si>
  <si>
    <t>G202-West Orthotics</t>
  </si>
  <si>
    <t>D111-Audiology</t>
  </si>
  <si>
    <t>U11X-Audiology</t>
  </si>
  <si>
    <t>R130-Mental Health Funds (CLOSED)</t>
  </si>
  <si>
    <t>R8XX-Other CC's</t>
  </si>
  <si>
    <t>RXXX-MH &amp; LD Delivery Unit</t>
  </si>
  <si>
    <t>R042-Bridgend Gateway Workers (CLOSED)</t>
  </si>
  <si>
    <t>R027-Raglan, Glanrhyd (CLOSED)</t>
  </si>
  <si>
    <t>R025-Supported Houses (CLOSED)</t>
  </si>
  <si>
    <t>R017-Siaradwn Ni Evaluation (CLOSED)</t>
  </si>
  <si>
    <t>R015-Let's Talk/Siaradwn Ni Project (CLOSED)</t>
  </si>
  <si>
    <t>F535-Cancer Information Team</t>
  </si>
  <si>
    <t>6F43-Mental Health &amp; Learning Disabilities Unit Management</t>
  </si>
  <si>
    <t>R710-Specialist Services Locality Management</t>
  </si>
  <si>
    <t>R71F-Specialist Services Management</t>
  </si>
  <si>
    <t>R71X-Service Managers</t>
  </si>
  <si>
    <t>R7XX-Manager - Specalist Services</t>
  </si>
  <si>
    <t>R290-Prison In-Reach Team</t>
  </si>
  <si>
    <t>R71E-Rehabilitation &amp; Criminal Justice Liaison</t>
  </si>
  <si>
    <t>R099-Medical Staffing for Rehab / R</t>
  </si>
  <si>
    <t>R097-Gwelfor Unit CC</t>
  </si>
  <si>
    <t>R091-Criminal Justice Team</t>
  </si>
  <si>
    <t>R076-Step Down Unit CCH - Ty Gwanwen</t>
  </si>
  <si>
    <t>R057-Taith Newydd Support Services</t>
  </si>
  <si>
    <t>R055-Cedar Ward (Low Secure)</t>
  </si>
  <si>
    <t>T081-Specialist Behavioural Team</t>
  </si>
  <si>
    <t>R71D-Learning Disability Services</t>
  </si>
  <si>
    <t>T080-Special Services - Facing the Challenge</t>
  </si>
  <si>
    <t>T063-Special Services - Rowan</t>
  </si>
  <si>
    <t>T062-Special Services - Laurels &amp; Briary</t>
  </si>
  <si>
    <t>T061-Special Services - Llwyneryr</t>
  </si>
  <si>
    <t>T060-Special Services - Hafod y Wennol</t>
  </si>
  <si>
    <t>T047-Special Services - Lletty Newydd</t>
  </si>
  <si>
    <t>T046-Special Services - Ty Penfro</t>
  </si>
  <si>
    <t>T045-Special Services - Dan-y Deri</t>
  </si>
  <si>
    <t>T044-Special Services - Swyn-y-Afon</t>
  </si>
  <si>
    <t>T043-Special Services - Bryn Afon</t>
  </si>
  <si>
    <t>T042-Special Services - Ty Garth Newydd</t>
  </si>
  <si>
    <t>T041-Special Services - Dan-y-Bont</t>
  </si>
  <si>
    <t>T040-Special Services - Meadow Court</t>
  </si>
  <si>
    <t>T006-LD Dietician</t>
  </si>
  <si>
    <t>T011-PBM / PBS Training</t>
  </si>
  <si>
    <t>R71C-Low Secure Sevices</t>
  </si>
  <si>
    <t>R078-Step Down Unit CCH - Carreg Sarn</t>
  </si>
  <si>
    <t>R056-Rowan Ward</t>
  </si>
  <si>
    <t>R270-Forensic Tenby Ward</t>
  </si>
  <si>
    <t>R71B-Forensic Services</t>
  </si>
  <si>
    <t>R268-Forensic Cardigan Ward</t>
  </si>
  <si>
    <t>R266-Forensic Newton Ward</t>
  </si>
  <si>
    <t>R265-Forensic Nursing Services</t>
  </si>
  <si>
    <t>R264-Forensic Ogmore Ward</t>
  </si>
  <si>
    <t>R263-Forensic Penarth Ward</t>
  </si>
  <si>
    <t>R262-Forensic Medical Services</t>
  </si>
  <si>
    <t>R261-Forensic Prof. Supp Services</t>
  </si>
  <si>
    <t>R260-Forensic General Services</t>
  </si>
  <si>
    <t>R060-Personality Disorder Pathway</t>
  </si>
  <si>
    <t>N029-Forensic Occupational Therapy</t>
  </si>
  <si>
    <t>R431-CHC Staffing costs</t>
  </si>
  <si>
    <t>R71A-CHC</t>
  </si>
  <si>
    <t>R422-MH Bridgend - IPP (CLOSED)</t>
  </si>
  <si>
    <t>R054-Unscheduled Care Emergency Placements (CLOSED)</t>
  </si>
  <si>
    <t>R61B-Adult &amp; CDAT Services</t>
  </si>
  <si>
    <t>R61X-Service Managers</t>
  </si>
  <si>
    <t>R6XX-Locality Manager - Bridgend</t>
  </si>
  <si>
    <t>R039-West Vale CMHT (CLOSED)</t>
  </si>
  <si>
    <t>U165-CHC Bids - Scheme MH Liaision and Rehab (CLOSED)</t>
  </si>
  <si>
    <t>R61A-Older peoples Services</t>
  </si>
  <si>
    <t>R510-Neath Port Talbot Locality Management</t>
  </si>
  <si>
    <t>R51D-Locality Management</t>
  </si>
  <si>
    <t>R51X-Service Managers</t>
  </si>
  <si>
    <t>R5XX-Locality Manager - Neath Port Talbot</t>
  </si>
  <si>
    <t>R007-MH Administration - NPTH</t>
  </si>
  <si>
    <t>T022-Community Health Team - Merthyr</t>
  </si>
  <si>
    <t>R51C-Learning Disability Services</t>
  </si>
  <si>
    <t>T021-Community Health Team - RCT West</t>
  </si>
  <si>
    <t>T020-Community Health Team - RCT East</t>
  </si>
  <si>
    <t>T019-Community Health Team - Vale</t>
  </si>
  <si>
    <t>T018-Community Health Team - Cardiff</t>
  </si>
  <si>
    <t>T017-Community Health Team - Bridgend</t>
  </si>
  <si>
    <t>T016-Community Health Team - Neath</t>
  </si>
  <si>
    <t>T015-Community Health Team - Swansea</t>
  </si>
  <si>
    <t>T014-Training and Development</t>
  </si>
  <si>
    <t>T013-LD Special Projects Team</t>
  </si>
  <si>
    <t>T010-LD Administration</t>
  </si>
  <si>
    <t>T008-LD Medical</t>
  </si>
  <si>
    <t>T007-LD Art Therapy</t>
  </si>
  <si>
    <t>T201-LD Neath - Continuing Care</t>
  </si>
  <si>
    <t>R51B-Adult &amp; CDAT Services</t>
  </si>
  <si>
    <t>R401-MH Neath - Continuing Care</t>
  </si>
  <si>
    <t>R225-SMART</t>
  </si>
  <si>
    <t>R224-Young People's Prescribing Ser</t>
  </si>
  <si>
    <t>R223-CDAT Support (CLOSED)</t>
  </si>
  <si>
    <t>R222-Low Threshold Prescribing Serv</t>
  </si>
  <si>
    <t>R220-MH Neath Comm Drug &amp; Alcohol</t>
  </si>
  <si>
    <t>R107-Perinatal MH Services</t>
  </si>
  <si>
    <t>R105-Occupational Therapy Adult NPT</t>
  </si>
  <si>
    <t>R102-NPT Detox Ward</t>
  </si>
  <si>
    <t>R079-First Episode Psychosis</t>
  </si>
  <si>
    <t>R075-Adult MH OT Ystradgynlais (CLOSED)</t>
  </si>
  <si>
    <t>R073-Ystradgynlais Primary Care Team (CLOSED)</t>
  </si>
  <si>
    <t>R072-Ystradgynlais CMHT Adult (CLOSED)</t>
  </si>
  <si>
    <t>R070-NPTH CRHT Team</t>
  </si>
  <si>
    <t>R069-NPT Assertive Outreach Team</t>
  </si>
  <si>
    <t>R068-NPTH Recovery Unit</t>
  </si>
  <si>
    <t>R067-NPTH Ward F Acute</t>
  </si>
  <si>
    <t>R066-NPTH Medical Staff</t>
  </si>
  <si>
    <t>R065-Psychological Therapies Team (CLOSED)</t>
  </si>
  <si>
    <t>R064-Neath Psychology</t>
  </si>
  <si>
    <t>R063-Tonna CMHT</t>
  </si>
  <si>
    <t>R062-South Community MH Team</t>
  </si>
  <si>
    <t>R061-Tonna Community Acute (CLOSED)</t>
  </si>
  <si>
    <t>R058-NPT MH Measures</t>
  </si>
  <si>
    <t>R053-Dechrau Newydd</t>
  </si>
  <si>
    <t>R050-Integrated Autism Service</t>
  </si>
  <si>
    <t>R020-Psychological Therapies</t>
  </si>
  <si>
    <t>R002-Mental Health Veterans Service</t>
  </si>
  <si>
    <t>R156-Young Onset Dementia Service</t>
  </si>
  <si>
    <t>R51A-Older peoples Services</t>
  </si>
  <si>
    <t>R155-Ystradgynlais EMI - Medical (CLOSED)</t>
  </si>
  <si>
    <t>R154-Ystradgynlais EMI - CMHT (CLOSED)</t>
  </si>
  <si>
    <t>R153-Neath Medical EMI</t>
  </si>
  <si>
    <t>R152-NPTH Intensive Home Support Team</t>
  </si>
  <si>
    <t>R151-NPTH Day Hospital G</t>
  </si>
  <si>
    <t>R150-NPTH Ward G EMI</t>
  </si>
  <si>
    <t>R148-NPT Care Home In Reach Team</t>
  </si>
  <si>
    <t>R147-Neath Community Emi</t>
  </si>
  <si>
    <t>R146-Tonna Emi Day Hosp</t>
  </si>
  <si>
    <t>R145-Tonna Emi Suite 4</t>
  </si>
  <si>
    <t>R144-Tonna Suite 3</t>
  </si>
  <si>
    <t>R143-Tonna Emi Suite 2</t>
  </si>
  <si>
    <t>R142-Tonna Emi Suite 1</t>
  </si>
  <si>
    <t>R141-Tonna Emi Laundry</t>
  </si>
  <si>
    <t>R140-Tonna Emi General Admin</t>
  </si>
  <si>
    <t>R074-Ystradgynlais Medical Staff (CLOSED)</t>
  </si>
  <si>
    <t>R071-Tawe Ward</t>
  </si>
  <si>
    <t>R006-Neath Drugs</t>
  </si>
  <si>
    <t>N028-Occupational Therapy OPS NPT</t>
  </si>
  <si>
    <t>R410-Swansea Locality Management</t>
  </si>
  <si>
    <t>R41D-Locality Management</t>
  </si>
  <si>
    <t>R41X-Service Managers</t>
  </si>
  <si>
    <t>R4XX-Locality Manager - Swansea</t>
  </si>
  <si>
    <t>R014-CC Medical Records</t>
  </si>
  <si>
    <t>T009-LD Training &amp; Education (CLOSED)</t>
  </si>
  <si>
    <t>R41C-Learning Disability Services</t>
  </si>
  <si>
    <t>T005-LD Speech Therapy (CLOSED)</t>
  </si>
  <si>
    <t>T211-LD Swansea - Continuing Care</t>
  </si>
  <si>
    <t>R41B-Adult &amp; CDAT Services</t>
  </si>
  <si>
    <t>R411-MH Swansea - Continuing Care</t>
  </si>
  <si>
    <t>R246-Young Person's Specialist Pres</t>
  </si>
  <si>
    <t>R244-Community Drugs Team</t>
  </si>
  <si>
    <t>R243-Needle Exchange Scheme</t>
  </si>
  <si>
    <t>R241-Medical Staff - Substance Misu</t>
  </si>
  <si>
    <t>R127-MH Measure Swansea</t>
  </si>
  <si>
    <t>R108-Cwmdu Industrial Therapy Unit</t>
  </si>
  <si>
    <t>R104-CC Adult Occupational Therapy</t>
  </si>
  <si>
    <t>R103-Repatriated Patients</t>
  </si>
  <si>
    <t>R101-Community Mental Health Volunt</t>
  </si>
  <si>
    <t>R100-Nurse Admin for Adult Psychiat</t>
  </si>
  <si>
    <t>R098-CC Ward F (CLOSED)</t>
  </si>
  <si>
    <t>R096-CC Ward 5 (CLOSED)</t>
  </si>
  <si>
    <t>R095-CC Ward C (CLOSED)</t>
  </si>
  <si>
    <t>R094-Medical Staffing for Acute Psy</t>
  </si>
  <si>
    <t>R093-Adult Liaison Psychiatry</t>
  </si>
  <si>
    <t>R092-Crisis Resolution Service</t>
  </si>
  <si>
    <t>R090-Psychological Therapy funding</t>
  </si>
  <si>
    <t>R089-Community Acute Area 3 (Ty-Einon)</t>
  </si>
  <si>
    <t>R088-Community Acute Area 2 (Centra</t>
  </si>
  <si>
    <t>R087-Community Acute Area 1 (Central Clinic)</t>
  </si>
  <si>
    <t>R085-Clyne Ward CCH</t>
  </si>
  <si>
    <t>R084-Fendrod Ward CCH</t>
  </si>
  <si>
    <t>R083-Swansea Psychology</t>
  </si>
  <si>
    <t>R081-Psychotherapy Unit (Central Clinic) (CLOSED)</t>
  </si>
  <si>
    <t>R077-Assertive Outreach Team Swansea</t>
  </si>
  <si>
    <t>R059-MH Eating Disorders</t>
  </si>
  <si>
    <t>R008-MH Administration - Swansea</t>
  </si>
  <si>
    <t>R176-Older Age Liason Psychiatry</t>
  </si>
  <si>
    <t>R41A-Older peoples Services</t>
  </si>
  <si>
    <t>R175-Community in Reach Team - Swansea</t>
  </si>
  <si>
    <t>R174-EMI Areas 3&amp;4</t>
  </si>
  <si>
    <t>R173-EMI Areas 1&amp;2</t>
  </si>
  <si>
    <t>R172-Westfa/Primary Assessment Team</t>
  </si>
  <si>
    <t>R171-Ty Garngoch/Primary Assessment Team</t>
  </si>
  <si>
    <t>R170-CC Celyn Ward</t>
  </si>
  <si>
    <t>R168-Memory Clinic</t>
  </si>
  <si>
    <t>R167-Old Age Psych - Nurse Admin</t>
  </si>
  <si>
    <t>R166-Old Age Psych - Medical</t>
  </si>
  <si>
    <t>R165-CC Heddfan Ward (CLOSED)</t>
  </si>
  <si>
    <t>R164-CC Dyffryn Unit</t>
  </si>
  <si>
    <t>R162-CC Ward 3</t>
  </si>
  <si>
    <t>R161-CC Derwen Ward</t>
  </si>
  <si>
    <t>R160-CC Onnen Ward</t>
  </si>
  <si>
    <t>R110-CC Physiotherapy</t>
  </si>
  <si>
    <t>R109-Occupational Therapy Management</t>
  </si>
  <si>
    <t>R106-CC Occupational Therapy</t>
  </si>
  <si>
    <t>R012-CC Dental</t>
  </si>
  <si>
    <t>R157-Dementia Training Team</t>
  </si>
  <si>
    <t>R31X-Head of Nursing</t>
  </si>
  <si>
    <t>R3XX-Head of Nursing</t>
  </si>
  <si>
    <t>R004-Joint Training &amp; Education</t>
  </si>
  <si>
    <t>R210-Professional Heads of Therapies</t>
  </si>
  <si>
    <t>R2XX-Head of Psychlogy &amp; Therapies</t>
  </si>
  <si>
    <t>R009-Head of Operations</t>
  </si>
  <si>
    <t>R13X-Assistant head of Operations</t>
  </si>
  <si>
    <t>R1XX-Head of Operations</t>
  </si>
  <si>
    <t>R003-MH Informatics Team</t>
  </si>
  <si>
    <t>R001-MH Act Team</t>
  </si>
  <si>
    <t>F333-Educational Sponsorship</t>
  </si>
  <si>
    <t>M6XX-Morriston Unit Management</t>
  </si>
  <si>
    <t>MXXX-Morriston Delivery Unit</t>
  </si>
  <si>
    <t>F332-Morriston Unit Governance Team</t>
  </si>
  <si>
    <t>6F40-Morriston Unit Management</t>
  </si>
  <si>
    <t>S201-MORR Respiratory Assessment Unit (RAU) (COVID19)</t>
  </si>
  <si>
    <t>M51X-Medicine Services Management</t>
  </si>
  <si>
    <t>M4XX-Medicine Service Group</t>
  </si>
  <si>
    <t>F102-MN Medicine Services Directorate Support</t>
  </si>
  <si>
    <t>N071-MN Ward F</t>
  </si>
  <si>
    <t>M50A-Stroke Nursing</t>
  </si>
  <si>
    <t>M50X-Stroke</t>
  </si>
  <si>
    <t>F105-MN Stroke CNS</t>
  </si>
  <si>
    <t>F313-MN Respiratory Medicine</t>
  </si>
  <si>
    <t>M49B-Respiratory Medical</t>
  </si>
  <si>
    <t>M49X-Respiratory</t>
  </si>
  <si>
    <t>F317-MN Gower Ward</t>
  </si>
  <si>
    <t>M49A-Respiratory Nursing</t>
  </si>
  <si>
    <t>F316-MN Anglesey Ward</t>
  </si>
  <si>
    <t>F103-MN Respiratory CNS</t>
  </si>
  <si>
    <t>F416-Home Therapies Transformational Fund</t>
  </si>
  <si>
    <t>M48C-Renal Medicine Other</t>
  </si>
  <si>
    <t>M48X-Renal Medicine</t>
  </si>
  <si>
    <t>F415-MN Renal Transformational Funding Project</t>
  </si>
  <si>
    <t>F411-MN Renal Medicine Drugs</t>
  </si>
  <si>
    <t>F410-MN Renal Medicine Pharmacy</t>
  </si>
  <si>
    <t>F409-ITU Renal Services</t>
  </si>
  <si>
    <t>F406-Home Dialysis</t>
  </si>
  <si>
    <t>F405-Immunosuppressant</t>
  </si>
  <si>
    <t>F404-ESA Repatriation</t>
  </si>
  <si>
    <t>F401-MN Renal Medicine</t>
  </si>
  <si>
    <t>M48B-Renal Medicine Medical</t>
  </si>
  <si>
    <t>F400-POW Renal Medicine (CLOSED)</t>
  </si>
  <si>
    <t>F414-MN Renal Specialist Nurses</t>
  </si>
  <si>
    <t>M48A-Renal Medicine Nursing</t>
  </si>
  <si>
    <t>F413-MN Renal Community Team</t>
  </si>
  <si>
    <t>F412-MN West Renal Unit</t>
  </si>
  <si>
    <t>F403-MN Cardigan Renal Ward</t>
  </si>
  <si>
    <t>F402-MN Renal Liz Baker Unit</t>
  </si>
  <si>
    <t>P421-MN Outpatient Clinics</t>
  </si>
  <si>
    <t>M47A-OPS Nursing</t>
  </si>
  <si>
    <t>M47X-OPS</t>
  </si>
  <si>
    <t>R082-MN Psychology (Neuro)</t>
  </si>
  <si>
    <t>M46C-Neurosciences Other</t>
  </si>
  <si>
    <t>M46X-Neurosciences</t>
  </si>
  <si>
    <t>F549-MND Project</t>
  </si>
  <si>
    <t>F548-Neuro Muscular Advisor</t>
  </si>
  <si>
    <t>F545-MN Clinical Neurophysiology</t>
  </si>
  <si>
    <t>F542-MN Regional Neuropsychology &amp; Brain Injury Service</t>
  </si>
  <si>
    <t>F540-POW Clinical Neurophysiology (CLOSED)</t>
  </si>
  <si>
    <t>F546-MN Neurology</t>
  </si>
  <si>
    <t>M46B-Neurosciences Medical</t>
  </si>
  <si>
    <t>F550-MN Neurology Ambulatory Unit</t>
  </si>
  <si>
    <t>M46A-Neurosciences Nursing</t>
  </si>
  <si>
    <t>F541-MN Neurology CNS</t>
  </si>
  <si>
    <t>F217-Ambulatory Emergency Care Unit (CLOSED)</t>
  </si>
  <si>
    <t>M45C-AMAU Services Other</t>
  </si>
  <si>
    <t>M45X-AMAU Services</t>
  </si>
  <si>
    <t>F213-AMAU Admin Staff</t>
  </si>
  <si>
    <t>N206-Acute Medical Assessment Unit (West)</t>
  </si>
  <si>
    <t>M45A-AMAU Nursing</t>
  </si>
  <si>
    <t>F206-Acute Medical Assessment Unit (East)</t>
  </si>
  <si>
    <t>F533-MN Gastroenterology</t>
  </si>
  <si>
    <t>M44B-Gastroenterology Medical</t>
  </si>
  <si>
    <t>M44X-Gastroenterology</t>
  </si>
  <si>
    <t>F315-MN Ward S</t>
  </si>
  <si>
    <t>M44A-Gastroenterology Nursing</t>
  </si>
  <si>
    <t>N076-MN Elderly Care</t>
  </si>
  <si>
    <t>M43B-COTE Medical</t>
  </si>
  <si>
    <t>M43X-COTE</t>
  </si>
  <si>
    <t>F329-MN Ward D</t>
  </si>
  <si>
    <t>M43A-COTE Nursing</t>
  </si>
  <si>
    <t>F504-MN Diabetology</t>
  </si>
  <si>
    <t>M41B-Medicine Services Medical</t>
  </si>
  <si>
    <t>M41X-Medicine Services</t>
  </si>
  <si>
    <t>F314-MN General Medicine</t>
  </si>
  <si>
    <t>F215-CDU Medical Staff</t>
  </si>
  <si>
    <t>F107-MN Diabetic CNS</t>
  </si>
  <si>
    <t>M41A-Medicine Services Nursing</t>
  </si>
  <si>
    <t>F106-MN Medicine CNS</t>
  </si>
  <si>
    <t>F335-Major Trauma Network Operational Delivery Network</t>
  </si>
  <si>
    <t>M34X-MTN ODN</t>
  </si>
  <si>
    <t>M3XX-Clinical Services Group</t>
  </si>
  <si>
    <t>D616-MN Radiology</t>
  </si>
  <si>
    <t>MG53-Radiology Other</t>
  </si>
  <si>
    <t>M33B-Radiology</t>
  </si>
  <si>
    <t>D615-SN Medical Photography</t>
  </si>
  <si>
    <t>D614-MN Medical Photography</t>
  </si>
  <si>
    <t>D612-SN Radiology</t>
  </si>
  <si>
    <t>D611-MN MRI</t>
  </si>
  <si>
    <t>D603-NPTH Radiology</t>
  </si>
  <si>
    <t>D613-West Radiology Medical Specialty</t>
  </si>
  <si>
    <t>MG52-Radiology Medical</t>
  </si>
  <si>
    <t>A320-Critical Care Management</t>
  </si>
  <si>
    <t>MG44-Critical Care Management</t>
  </si>
  <si>
    <t>M33A-Critical Care</t>
  </si>
  <si>
    <t>A312-Critical Care Medical Staff</t>
  </si>
  <si>
    <t>MG42-Critical Care Medical</t>
  </si>
  <si>
    <t>S202-MORR ITU HVS1 (COVID19)</t>
  </si>
  <si>
    <t>MG41-Critical Care Nursing</t>
  </si>
  <si>
    <t>A313-Vascular Access Service</t>
  </si>
  <si>
    <t>A311-West Critical Care</t>
  </si>
  <si>
    <t>A304-Critical Care Line Insertion Service (CLOSED)</t>
  </si>
  <si>
    <t>A303-West Outreach</t>
  </si>
  <si>
    <t>A210-HSDU Management</t>
  </si>
  <si>
    <t>MG34-HSDU Management</t>
  </si>
  <si>
    <t>M32C-HSDU</t>
  </si>
  <si>
    <t>A204-HSDU Maintenance</t>
  </si>
  <si>
    <t>MG33-HSDU Other</t>
  </si>
  <si>
    <t>A203-SN HSDU</t>
  </si>
  <si>
    <t>A202-MN HSDU</t>
  </si>
  <si>
    <t>A430-Theatres Support Staff &amp; Management</t>
  </si>
  <si>
    <t>MG24-Theatre Management</t>
  </si>
  <si>
    <t>M32B-Theatre</t>
  </si>
  <si>
    <t>A423-MN Theatres</t>
  </si>
  <si>
    <t>MG21-Theatre Nursing</t>
  </si>
  <si>
    <t>A421-MN Theatres Cardiac (CLOSED)</t>
  </si>
  <si>
    <t>A120-Anaesthetics Management</t>
  </si>
  <si>
    <t>MG14-Anaesthetics Management</t>
  </si>
  <si>
    <t>M32A-Anaesthetics</t>
  </si>
  <si>
    <t>A108-Difficult Intubation and Airway Training</t>
  </si>
  <si>
    <t>MG13-Anaesthetics Other</t>
  </si>
  <si>
    <t>A107-Simulation Training Programme</t>
  </si>
  <si>
    <t>A106-Anaesthetics Burns Course</t>
  </si>
  <si>
    <t>A105-MN Anaesthetics</t>
  </si>
  <si>
    <t>MG12-Anaesthetics Medical</t>
  </si>
  <si>
    <t>A104-SN Anaesthetics</t>
  </si>
  <si>
    <t>A103-MN Cardiac Anaesthetics</t>
  </si>
  <si>
    <t>A406-West Pre-Assessment</t>
  </si>
  <si>
    <t>MG11-Anaesthetics Nursing</t>
  </si>
  <si>
    <t>A111-West Pain Service</t>
  </si>
  <si>
    <t>D201-Diagnostics Directorate Support (CLOSED)</t>
  </si>
  <si>
    <t>M31X-Clinical Services Management</t>
  </si>
  <si>
    <t>A501-CSS Directorate Management</t>
  </si>
  <si>
    <t>E103-Surgery Directorate Admissions / RTT</t>
  </si>
  <si>
    <t>M25X-Surgery Services Management</t>
  </si>
  <si>
    <t>M2XX-Surgery Services Group</t>
  </si>
  <si>
    <t>E102-MN Surgery Services Group Support</t>
  </si>
  <si>
    <t>K305-ALAC Prosthetics</t>
  </si>
  <si>
    <t>MC43-Vascular Other</t>
  </si>
  <si>
    <t>M24C-Vascular</t>
  </si>
  <si>
    <t>K301-MN ALAC</t>
  </si>
  <si>
    <t>K403-West Vascular Surgery</t>
  </si>
  <si>
    <t>MC42-Vascular Medical</t>
  </si>
  <si>
    <t>K401-East Vascular Surgery (CLOSED)</t>
  </si>
  <si>
    <t>K402-MN Ward R</t>
  </si>
  <si>
    <t>MC41-Vascular Nursing</t>
  </si>
  <si>
    <t>E206-Vascular CNS</t>
  </si>
  <si>
    <t>E521-West Urology Medical Specialty</t>
  </si>
  <si>
    <t>MB42-Urology Medical</t>
  </si>
  <si>
    <t>M24B-Urology</t>
  </si>
  <si>
    <t>E522-NPTH Urology Unit</t>
  </si>
  <si>
    <t>MB41-Urology Nursing</t>
  </si>
  <si>
    <t>E416-MN Ward H</t>
  </si>
  <si>
    <t>E203-West Urology CNS</t>
  </si>
  <si>
    <t>K105-L Fligelstone Pro Dir Fund</t>
  </si>
  <si>
    <t>MA43-General Surgery Other</t>
  </si>
  <si>
    <t>M24A-General Surgery</t>
  </si>
  <si>
    <t>E302-West General Surgery Medical Specialty</t>
  </si>
  <si>
    <t>MA42-General Surgery Medical</t>
  </si>
  <si>
    <t>E419-MN SDMU</t>
  </si>
  <si>
    <t>MA41-General Surgery Nursing</t>
  </si>
  <si>
    <t>E418-MN Ward V</t>
  </si>
  <si>
    <t>E417-MN Ward G</t>
  </si>
  <si>
    <t>E413-Surgical Services Nursing Pool</t>
  </si>
  <si>
    <t>E412-Morriston Surgical Day Unit (CLOSED)</t>
  </si>
  <si>
    <t>E201-West General Surgery CNS</t>
  </si>
  <si>
    <t>S102-SLR Adjustments - Cardiothoracic Surgery (CLOSED)</t>
  </si>
  <si>
    <t>MA33-Cardiothoracic Other</t>
  </si>
  <si>
    <t>M22B-Cardiothoracic</t>
  </si>
  <si>
    <t>C216-MN Cardiac Perfusion (Cardiac)</t>
  </si>
  <si>
    <t>C111-MN Cardiac Surgery Medical Specialty</t>
  </si>
  <si>
    <t>MA32-Cardiothoracic Medical</t>
  </si>
  <si>
    <t>C215-MN Cyril Evans Ward</t>
  </si>
  <si>
    <t>MA31-Cardiothoracic Nursing</t>
  </si>
  <si>
    <t>C211-MN Cardiac ITU/HDU</t>
  </si>
  <si>
    <t>C302-Cardiac Directorate Support</t>
  </si>
  <si>
    <t>MA24-Cardiology Management</t>
  </si>
  <si>
    <t>M22A-Cardiology</t>
  </si>
  <si>
    <t>C412-MN ECG</t>
  </si>
  <si>
    <t>MA23-Cardiology Other</t>
  </si>
  <si>
    <t>C411-SN ECG</t>
  </si>
  <si>
    <t>C301-Cardiology Programme Director</t>
  </si>
  <si>
    <t>C217-MN Cardiac Catheter Laboratory &amp; Short Stay Unit</t>
  </si>
  <si>
    <t>C208-Clinical Education Regional Services</t>
  </si>
  <si>
    <t>C102-West Secondary Cardiology Medical Specialty</t>
  </si>
  <si>
    <t>MA22-Cardiology Medical</t>
  </si>
  <si>
    <t>C101-MN Tertiary Cardiology Medical Specialty</t>
  </si>
  <si>
    <t>F318-MN Ward C</t>
  </si>
  <si>
    <t>MA21-Cardiology Nursing</t>
  </si>
  <si>
    <t>C214-MN Dan Danino Ward</t>
  </si>
  <si>
    <t>C212-MN CCU</t>
  </si>
  <si>
    <t>C207-Cardiac Specialist Nurses</t>
  </si>
  <si>
    <t>P445-MN OPD Dental (CLOSED)</t>
  </si>
  <si>
    <t>MF13-OMFS Other</t>
  </si>
  <si>
    <t>M21F-OMFS</t>
  </si>
  <si>
    <t>K507-MN Maxillofacial Lab</t>
  </si>
  <si>
    <t>K508-MN Orthodontics</t>
  </si>
  <si>
    <t>MF12-OMFS Medical</t>
  </si>
  <si>
    <t>K506-MN OMFS</t>
  </si>
  <si>
    <t>K503-NPTH Orthodontics (CLOSED)</t>
  </si>
  <si>
    <t>K502-NPTH Oral Surgery (CLOSED)</t>
  </si>
  <si>
    <t>K513-MORR Head &amp; Neck Outpatients</t>
  </si>
  <si>
    <t>MF11-OMFS Nursing</t>
  </si>
  <si>
    <t>K504-OMFS Specialist Nursing (CLOSED)</t>
  </si>
  <si>
    <t>K501-POW Maxillo-facial Outpatients</t>
  </si>
  <si>
    <t>K606-MORR ENT Medical Specialty</t>
  </si>
  <si>
    <t>ME12-ENT Medical</t>
  </si>
  <si>
    <t>M21E-ENT</t>
  </si>
  <si>
    <t>K604-NPTH ENT Medical Specialty</t>
  </si>
  <si>
    <t>K608-MN ENT Outpatients (CLOSED)</t>
  </si>
  <si>
    <t>ME11-ENT Nursing</t>
  </si>
  <si>
    <t>K607-SN ENT Outpatients (CLOSED)</t>
  </si>
  <si>
    <t>E414-MN Ward T</t>
  </si>
  <si>
    <t>K510-Cleft Lip &amp; Palate Service</t>
  </si>
  <si>
    <t>MD12-Cleft Medical</t>
  </si>
  <si>
    <t>M21D-Cleft</t>
  </si>
  <si>
    <t>G105-Morriston OP Appointment Centre</t>
  </si>
  <si>
    <t>MB14-Trauma, Orthopaedics &amp; Spinal Management</t>
  </si>
  <si>
    <t>M21B-Trauma, Orthopaedics &amp; Spinal</t>
  </si>
  <si>
    <t>G102-MSK Directorate Support</t>
  </si>
  <si>
    <t>G602-MSK Physiotherapy West</t>
  </si>
  <si>
    <t>MB13-Trauma, Orthopaedics &amp; Spinal Other</t>
  </si>
  <si>
    <t>G403-Children's Orthopaedic Clinic (CLOSED)</t>
  </si>
  <si>
    <t>G104-MSK West Site Operational Support</t>
  </si>
  <si>
    <t>G101-T&amp;O Programme Director Fund</t>
  </si>
  <si>
    <t>K302-Spinal Medical Specialty</t>
  </si>
  <si>
    <t>MB12-Trauma, Orthopaedics &amp; Spinal Medical</t>
  </si>
  <si>
    <t>G402-West Trauma &amp; Orthopaedics Medical Specialty</t>
  </si>
  <si>
    <t>G517-MN MSK Nurse Practitioners</t>
  </si>
  <si>
    <t>MB11-Trauma, Orthopaedics &amp; Spinal Nursing</t>
  </si>
  <si>
    <t>G515-MN Ward J</t>
  </si>
  <si>
    <t>G514-MN Ward B</t>
  </si>
  <si>
    <t>G513-MN Ward A Trauma Admissions Ward</t>
  </si>
  <si>
    <t>G512-MN Ward W</t>
  </si>
  <si>
    <t>G511-MN Fracture Clinic</t>
  </si>
  <si>
    <t>G510-MN POA Service</t>
  </si>
  <si>
    <t>K101-Regional Surgery Directorate Support</t>
  </si>
  <si>
    <t>MA14-Burns &amp; Plastics Management</t>
  </si>
  <si>
    <t>M21A-Burns &amp; Plastics</t>
  </si>
  <si>
    <t>S101-SLR Adjustments - Burns &amp; Plastics (CLOSED)</t>
  </si>
  <si>
    <t>MA13-Burns &amp; Plastics Other</t>
  </si>
  <si>
    <t>K802-Regional Surgery OT</t>
  </si>
  <si>
    <t>K801-Regional Surgery Physio</t>
  </si>
  <si>
    <t>K214-Burns Audit and Study Days</t>
  </si>
  <si>
    <t>K213-Plastic Surgery Programme Director</t>
  </si>
  <si>
    <t>K203-B&amp;P Programme Director (CLOSED)</t>
  </si>
  <si>
    <t>K106-Regional Services RTT Validation and Waiting List Teams</t>
  </si>
  <si>
    <t>K102-Regional Surgery EPU Trainees</t>
  </si>
  <si>
    <t>A420-Laser Service</t>
  </si>
  <si>
    <t>K206-MN B&amp;P Medical Specialty</t>
  </si>
  <si>
    <t>MA12-Burns &amp; Plastics Medical</t>
  </si>
  <si>
    <t>K215-MN Plastics Treatment Unit (PTU)</t>
  </si>
  <si>
    <t>MA11-Burns &amp; Plastics Nursing</t>
  </si>
  <si>
    <t>K212-MN Dyfed Ward</t>
  </si>
  <si>
    <t>K211-MN Pembroke Acute Ward</t>
  </si>
  <si>
    <t>K210-MN Clydach Ward</t>
  </si>
  <si>
    <t>K209-MN Tempest Ward</t>
  </si>
  <si>
    <t>K208-MN Burns Theatre</t>
  </si>
  <si>
    <t>K207-MN B&amp;P Outpatients</t>
  </si>
  <si>
    <t>K205-MN B&amp;P Specialist Nursing</t>
  </si>
  <si>
    <t>K204-MN Powys Ward</t>
  </si>
  <si>
    <t>K201-MN Burns Outreach Team</t>
  </si>
  <si>
    <t>E420-Morriston Theatre Admissions Unit</t>
  </si>
  <si>
    <t>6B21-ABM Resuscitation Service</t>
  </si>
  <si>
    <t>M14X-Hospital Operations Other</t>
  </si>
  <si>
    <t>M1XX-Hospital Operations &amp; Emergency Care</t>
  </si>
  <si>
    <t>F420-MN Sepsis</t>
  </si>
  <si>
    <t>M13X-Site Management</t>
  </si>
  <si>
    <t>F326-MN Ward M - Medical Emergency Pressures (CLOSED)</t>
  </si>
  <si>
    <t>M12C-Unscheduled Care Other</t>
  </si>
  <si>
    <t>M12X-Unscheduled Care</t>
  </si>
  <si>
    <t>F214-ITU DTOC Charges</t>
  </si>
  <si>
    <t>F212-ED Admin Staff</t>
  </si>
  <si>
    <t>F209-MN Emergency Department - Medical</t>
  </si>
  <si>
    <t>M12B-Unscheduled Care Medical</t>
  </si>
  <si>
    <t>F210-MN Emergency Department - Non Medical</t>
  </si>
  <si>
    <t>M12A-Unscheduled Care Nursing</t>
  </si>
  <si>
    <t>P462-MN Voluntary Service (CLOSED)</t>
  </si>
  <si>
    <t>M11C-Operations Other</t>
  </si>
  <si>
    <t>M11X-Operations</t>
  </si>
  <si>
    <t>P461-Operational Services Manager</t>
  </si>
  <si>
    <t>P460-MN Social Work Office</t>
  </si>
  <si>
    <t>P410-MN General Admin</t>
  </si>
  <si>
    <t>P422-West Bed Management</t>
  </si>
  <si>
    <t>M11A-Operations Nursing</t>
  </si>
  <si>
    <t>U304-In Year Reserves (CLOSED)</t>
  </si>
  <si>
    <t>I61X-Management</t>
  </si>
  <si>
    <t>I6XX-Delivery Unit Management</t>
  </si>
  <si>
    <t>IXXX-POW Delivery Unit</t>
  </si>
  <si>
    <t>N006-Balance Sheet Adjust (CLOSED)</t>
  </si>
  <si>
    <t>D701-SMTL (CLOSED)</t>
  </si>
  <si>
    <t>I55X-SMTL</t>
  </si>
  <si>
    <t>I5XX-Clinical Support Services</t>
  </si>
  <si>
    <t>W355-Admin</t>
  </si>
  <si>
    <t>F6XX-Site Management</t>
  </si>
  <si>
    <t>FXXX-Singleton Delivery Unit</t>
  </si>
  <si>
    <t>W352-Nursing</t>
  </si>
  <si>
    <t>W350-Swansea Locality Management</t>
  </si>
  <si>
    <t>W304-In Year Reserves (CLOSED)</t>
  </si>
  <si>
    <t>S206-S'TON Ward 1 (COVID19)</t>
  </si>
  <si>
    <t>P692-SN Outpatient Clinics</t>
  </si>
  <si>
    <t>P691-SN Social Work Support</t>
  </si>
  <si>
    <t>P690-SN General Admin</t>
  </si>
  <si>
    <t>P430-Total Bed Management Contract</t>
  </si>
  <si>
    <t>P423-SN Night Duty Nursing</t>
  </si>
  <si>
    <t>H538-Think Glucose</t>
  </si>
  <si>
    <t>H535-SN Ward 16 (COVID)</t>
  </si>
  <si>
    <t>6F41-Singleton Unit Management</t>
  </si>
  <si>
    <t>H512-Paediatrics Secretaries</t>
  </si>
  <si>
    <t>F54X-Childrens Services Managment Costs</t>
  </si>
  <si>
    <t>F5XX-Childrens Services</t>
  </si>
  <si>
    <t>H201-Childrens Services Management</t>
  </si>
  <si>
    <t>H551-Neonates Medical Specialty</t>
  </si>
  <si>
    <t>F53X-Neonates</t>
  </si>
  <si>
    <t>H542-SN Neo-Natal Intensive Care Unit</t>
  </si>
  <si>
    <t>H206-Neonatal Educational</t>
  </si>
  <si>
    <t>H543-Paediatric Psychology Service</t>
  </si>
  <si>
    <t>F52X-Community Paediatrics</t>
  </si>
  <si>
    <t>H536-Neurodevelopmental and Learning Disability Services</t>
  </si>
  <si>
    <t>H533-West CAMHS</t>
  </si>
  <si>
    <t>H531-West Child Health Appointment Admin</t>
  </si>
  <si>
    <t>H529-West High Need Support Team (CLOSED)</t>
  </si>
  <si>
    <t>H521-NPTH Childrens Centre</t>
  </si>
  <si>
    <t>H504-West Community Paediatrics</t>
  </si>
  <si>
    <t>H503-Paediatric Continuing Care</t>
  </si>
  <si>
    <t>H502-Childrens Assessment Team (CLOSED)</t>
  </si>
  <si>
    <t>S207-MORR Childrens Emergency Unit (CEU) (COVID19)</t>
  </si>
  <si>
    <t>F51X-Acute Paediatrics</t>
  </si>
  <si>
    <t>H550-Paediatric Specialist Nurses</t>
  </si>
  <si>
    <t>H539-MN Paediatric Ward M</t>
  </si>
  <si>
    <t>H537-Peadiatric Diabetic Service - Peer Review</t>
  </si>
  <si>
    <t>H534-MN Paediatric Assessment Unit</t>
  </si>
  <si>
    <t>H532-MN Paediatric Oakwood Ward</t>
  </si>
  <si>
    <t>H530-SN CARIS Project</t>
  </si>
  <si>
    <t>H528-SN Paediatric OPD</t>
  </si>
  <si>
    <t>H527-MN Oakwood HDU</t>
  </si>
  <si>
    <t>H526-MN Oakwood OPD</t>
  </si>
  <si>
    <t>H522-NPTH Paediatric OPD</t>
  </si>
  <si>
    <t>H513-WEST Paediatrics Medical Specialty</t>
  </si>
  <si>
    <t>E210-Breast Services Medical Staff</t>
  </si>
  <si>
    <t>F46X-Breast Services</t>
  </si>
  <si>
    <t>F4XX-Surgical Services</t>
  </si>
  <si>
    <t>E208-Singleton Breast Services</t>
  </si>
  <si>
    <t>W357-Sing SDU Surgical Mgmt</t>
  </si>
  <si>
    <t>F45X-Surgical Services Managment</t>
  </si>
  <si>
    <t>H205-Cromwell Clinic (CLOSED)</t>
  </si>
  <si>
    <t>H204-Women &amp; Childrens Health Division Management</t>
  </si>
  <si>
    <t>H203-WCS NPT Directorate Support</t>
  </si>
  <si>
    <t>H202-WCH Directorate Support</t>
  </si>
  <si>
    <t>H445-Obstetric Specialist Nurses</t>
  </si>
  <si>
    <t>F44X-Midwifery</t>
  </si>
  <si>
    <t>H444-SN Maternity</t>
  </si>
  <si>
    <t>H437-West Community Midwives - South Team</t>
  </si>
  <si>
    <t>H436-SN Midwife Supervision Funding</t>
  </si>
  <si>
    <t>H434-SN Midwifery Admin</t>
  </si>
  <si>
    <t>H433-SN Ante-Natal clinic</t>
  </si>
  <si>
    <t>H431-NPTH Birth Centre</t>
  </si>
  <si>
    <t>H401-NPTH Womens Health Clinic</t>
  </si>
  <si>
    <t>H315-JIGSO</t>
  </si>
  <si>
    <t>K605-SN Ward 2</t>
  </si>
  <si>
    <t>F43B-Singleton Unit</t>
  </si>
  <si>
    <t>F43X-Gynaecology</t>
  </si>
  <si>
    <t>H425-SN Obs &amp; Gynae Medical Specialty</t>
  </si>
  <si>
    <t>H411-Gynaecology Specialist Nurses</t>
  </si>
  <si>
    <t>H410-SN Colposcopy</t>
  </si>
  <si>
    <t>H408-SN Ward 20</t>
  </si>
  <si>
    <t>H407-SN Gynaecology OPD</t>
  </si>
  <si>
    <t>H405-West Urodynamics</t>
  </si>
  <si>
    <t>H208-Swansea Gynae Oncology Education</t>
  </si>
  <si>
    <t>H424-NPTH Obs &amp; Gynae Theatres</t>
  </si>
  <si>
    <t>F43A-Neath Unit</t>
  </si>
  <si>
    <t>H423-NPTH Obs &amp; Gynae Medical Specialty</t>
  </si>
  <si>
    <t>H402-NPTH Ward B1</t>
  </si>
  <si>
    <t>K708-SN Outpatient Support Team</t>
  </si>
  <si>
    <t>F42X-Ophthalmology</t>
  </si>
  <si>
    <t>K707-SN Ophthalmology Outpatients</t>
  </si>
  <si>
    <t>K706-SN Orthoptics</t>
  </si>
  <si>
    <t>K705-SN Ophthalmology Medical Specialty</t>
  </si>
  <si>
    <t>K704-NPTH Ophthalmology Medical Specialty</t>
  </si>
  <si>
    <t>A422-SN Theatres</t>
  </si>
  <si>
    <t>F41X-Theatres</t>
  </si>
  <si>
    <t>A405-SN Day Surgery</t>
  </si>
  <si>
    <t>B504-Acute Oncology Education (CLOSED)</t>
  </si>
  <si>
    <t>F35X-Directorate Support</t>
  </si>
  <si>
    <t>F3XX-Cancer Services</t>
  </si>
  <si>
    <t>B503-South Wales Cancer Network (CLOSED)</t>
  </si>
  <si>
    <t>B502-Cancer Directorate Suport</t>
  </si>
  <si>
    <t>B403-National Lymphoedema Team</t>
  </si>
  <si>
    <t>F34X-Lymphoedema</t>
  </si>
  <si>
    <t>B402-Oncology Rehabilitation</t>
  </si>
  <si>
    <t>B401-Swansea Lymphoedema Service</t>
  </si>
  <si>
    <t>B330-SN Cancer Institute</t>
  </si>
  <si>
    <t>F33X-Cancer Nursing</t>
  </si>
  <si>
    <t>B323-NPTH Y Rhosyn</t>
  </si>
  <si>
    <t>B322-MN Ty Olwen</t>
  </si>
  <si>
    <t>B321-MN Ty Olwen Charitable Trust</t>
  </si>
  <si>
    <t>B315-Triage Service</t>
  </si>
  <si>
    <t>B314-Oncology Specialist Nursing</t>
  </si>
  <si>
    <t>B313-SN Ward 12</t>
  </si>
  <si>
    <t>B312-SN Chemotherapy Day Unit</t>
  </si>
  <si>
    <t>B311-SN Cancer Genetics</t>
  </si>
  <si>
    <t>B310-SN Radiotherapy Nursing</t>
  </si>
  <si>
    <t>B303-Haematology Specialist Nursing</t>
  </si>
  <si>
    <t>B302-Anticoagulation Nursing</t>
  </si>
  <si>
    <t>B301-SN Ward 11 Haematology Day Unit</t>
  </si>
  <si>
    <t>B202-SN Radiotherapy Department</t>
  </si>
  <si>
    <t>F32X-Cancer Services</t>
  </si>
  <si>
    <t>B201-SN CANTORIS</t>
  </si>
  <si>
    <t>B121-Palliative Care Medical Specialty</t>
  </si>
  <si>
    <t>F31X-Cancer Medical Specialities</t>
  </si>
  <si>
    <t>B120-SN Oncology Medical Specialty</t>
  </si>
  <si>
    <t>B101-SN Haematology Medical Specialty</t>
  </si>
  <si>
    <t>J601-Laboratory Medicine</t>
  </si>
  <si>
    <t>F22F-Laboratory Medicine</t>
  </si>
  <si>
    <t>F22X-Pathology</t>
  </si>
  <si>
    <t>F2XX-Clinical Support Services</t>
  </si>
  <si>
    <t>J501-Microbiology</t>
  </si>
  <si>
    <t>F22E-Microbiology</t>
  </si>
  <si>
    <t>J403-POW Haematology</t>
  </si>
  <si>
    <t>F22D-Haematology</t>
  </si>
  <si>
    <t>J402-West Haematology</t>
  </si>
  <si>
    <t>J303-Cellular Pathology Medical Staff</t>
  </si>
  <si>
    <t>F22C-Cellular Pathology</t>
  </si>
  <si>
    <t>J301-Cellular Pathology</t>
  </si>
  <si>
    <t>J203-Biochemistry Medical Staff</t>
  </si>
  <si>
    <t>F22B-Biochemistry</t>
  </si>
  <si>
    <t>J202-POW Biochemistry</t>
  </si>
  <si>
    <t>J201-West Biochemistry</t>
  </si>
  <si>
    <t>J106-Point of Care Testing</t>
  </si>
  <si>
    <t>J108-Pathology Directorate Support Admin</t>
  </si>
  <si>
    <t>F22A-Directorate Support</t>
  </si>
  <si>
    <t>J103-East Pathology Support</t>
  </si>
  <si>
    <t>J102-West Pathology Support</t>
  </si>
  <si>
    <t>J101-Pathology Directorate Support</t>
  </si>
  <si>
    <t>K202-West PUPIS</t>
  </si>
  <si>
    <t>D45X-REU</t>
  </si>
  <si>
    <t>F21X-Medical Physics</t>
  </si>
  <si>
    <t>D414-Rehab Engineering</t>
  </si>
  <si>
    <t>D460-Radiation Physics</t>
  </si>
  <si>
    <t>D44X-Radiation Protection</t>
  </si>
  <si>
    <t>D450-SN Radiotherapy Physics</t>
  </si>
  <si>
    <t>D43X-Medical Phys</t>
  </si>
  <si>
    <t>D413-SN Mechanical Engineering</t>
  </si>
  <si>
    <t>D421-Dexa</t>
  </si>
  <si>
    <t>D42X-Nuclear Medicine</t>
  </si>
  <si>
    <t>D420-SN Nuclear Medicine</t>
  </si>
  <si>
    <t>D415-NPTH Medical Electronics</t>
  </si>
  <si>
    <t>D41X-Clinical Engineering</t>
  </si>
  <si>
    <t>D412-Clinical Engineering</t>
  </si>
  <si>
    <t>D411-MN Medical Electronics</t>
  </si>
  <si>
    <t>D410-MN Renal Technical Support</t>
  </si>
  <si>
    <t>D402-SN Medical Electronics</t>
  </si>
  <si>
    <t>D401-SN General Medical Physics</t>
  </si>
  <si>
    <t>D40X-Medical Physics Support</t>
  </si>
  <si>
    <t>W356-Sing SDU USC/Med Mgmt</t>
  </si>
  <si>
    <t>F12X-Medical</t>
  </si>
  <si>
    <t>F1XX-Unscheduled Care &amp; Medicine</t>
  </si>
  <si>
    <t>N061-SN Elderly Care Medical</t>
  </si>
  <si>
    <t>F532-SN Gastroenterology</t>
  </si>
  <si>
    <t>F523-SN Dermatology</t>
  </si>
  <si>
    <t>F522-NPTH Dermatology Dept (CLOSED)</t>
  </si>
  <si>
    <t>F521-NPTH Dermatology</t>
  </si>
  <si>
    <t>F520-NPTH Dermatology (Medical)</t>
  </si>
  <si>
    <t>F503-SN Diabetology</t>
  </si>
  <si>
    <t>F323-SN General Medicine</t>
  </si>
  <si>
    <t>F312-SN Respiratory Medicine</t>
  </si>
  <si>
    <t>F304-NPTH Dermatology (Nursing)</t>
  </si>
  <si>
    <t>F207-AGPU/MIU Medical</t>
  </si>
  <si>
    <t>N200-BBV Specialist Nurse</t>
  </si>
  <si>
    <t>F11X-Nursing</t>
  </si>
  <si>
    <t>N077-SN Ward 3</t>
  </si>
  <si>
    <t>N066-SN Ward 7</t>
  </si>
  <si>
    <t>F331-Singleton Day Unit</t>
  </si>
  <si>
    <t>F330-SN HDU</t>
  </si>
  <si>
    <t>F328-SN Ward 6</t>
  </si>
  <si>
    <t>F322-SN Ward 8</t>
  </si>
  <si>
    <t>F321-SN Ward 9</t>
  </si>
  <si>
    <t>F320-SN Ward 10</t>
  </si>
  <si>
    <t>F211-SN SAU</t>
  </si>
  <si>
    <t>F208-SN Minor Injuries Unit</t>
  </si>
  <si>
    <t>F104-Ambulatory Care Hot Clinics</t>
  </si>
  <si>
    <t>E411-SN Ward 4</t>
  </si>
  <si>
    <t>D312-MN Endoscopy Suite</t>
  </si>
  <si>
    <t>D311-SN Endoscopy Suite</t>
  </si>
  <si>
    <t>D301-NPTH Endoscopy Suite</t>
  </si>
  <si>
    <t>S270-Tawe FH (COVID19)</t>
  </si>
  <si>
    <t>7X9D-Tawe</t>
  </si>
  <si>
    <t>7XX9-COVID19 Response</t>
  </si>
  <si>
    <t>7XXX-Director of Strategy</t>
  </si>
  <si>
    <t>0400-Corporate Directorates</t>
  </si>
  <si>
    <t>S260-Bay FH (COVID19)</t>
  </si>
  <si>
    <t>7X9C-Bay</t>
  </si>
  <si>
    <t>S250-Llandarcy FH (COVID19)</t>
  </si>
  <si>
    <t>7X9B-Llandarcy</t>
  </si>
  <si>
    <t>S240-Community Testing Unit (COVID19)</t>
  </si>
  <si>
    <t>7X9A-Health Board</t>
  </si>
  <si>
    <t>7004-COVID19 HB Readiness</t>
  </si>
  <si>
    <t>7701-ARCH Project</t>
  </si>
  <si>
    <t>7XX6-ARCH</t>
  </si>
  <si>
    <t>7XX3-Corporate Strategy</t>
  </si>
  <si>
    <t>7024-Commissioning Development Programme</t>
  </si>
  <si>
    <t>7XX5-Directorate Support</t>
  </si>
  <si>
    <t>7021-C4B Co-Dependent Services - W&amp;CH (CLOSED)</t>
  </si>
  <si>
    <t>7020-C4B Staying Healthy (CLOSED)</t>
  </si>
  <si>
    <t>7019-C4B Rapid Access (CLOSED)</t>
  </si>
  <si>
    <t>7017-Bridgend Boundary Joint Costs</t>
  </si>
  <si>
    <t>7016-Bridgend Boundary</t>
  </si>
  <si>
    <t>7013-Changing for the better</t>
  </si>
  <si>
    <t>7001-Operations Management</t>
  </si>
  <si>
    <t>7003-Estates Development</t>
  </si>
  <si>
    <t>7XX4-Capital Planning</t>
  </si>
  <si>
    <t>7018-Engagement / Consultations</t>
  </si>
  <si>
    <t>7GXX-Service Planning</t>
  </si>
  <si>
    <t>7015-South Wales Programme (CLOSED)</t>
  </si>
  <si>
    <t>7002-Strategy and Partnerships</t>
  </si>
  <si>
    <t>W118-SMAT Post</t>
  </si>
  <si>
    <t>7FXX-Third Sector SLA's</t>
  </si>
  <si>
    <t>W102-Voluntary Organisations</t>
  </si>
  <si>
    <t>V139-WCVA/LMHGS</t>
  </si>
  <si>
    <t>V114-IIH - Substance Misuse</t>
  </si>
  <si>
    <t>V102-Voluntary Organisations</t>
  </si>
  <si>
    <t>7007-Business Planning &amp; Contracting</t>
  </si>
  <si>
    <t>7EXX-Coporate Planning</t>
  </si>
  <si>
    <t>W105-Other Secondary Services</t>
  </si>
  <si>
    <t>7DXX-IPP &amp; NCA</t>
  </si>
  <si>
    <t>7BXX-Contracting</t>
  </si>
  <si>
    <t>7XX1-Contracting</t>
  </si>
  <si>
    <t>W104-Individual Placements</t>
  </si>
  <si>
    <t>V104-Individual Placements</t>
  </si>
  <si>
    <t>W101-Non-Welsh Trust LTA</t>
  </si>
  <si>
    <t>7CXX-lLTA &amp; Specialist Services</t>
  </si>
  <si>
    <t>W100-Welsh Trust LTA</t>
  </si>
  <si>
    <t>V101-Non-Welsh Trust LTA</t>
  </si>
  <si>
    <t>V100-Welsh Trust LTA</t>
  </si>
  <si>
    <t>U101-Non-Welsh Trust LTA</t>
  </si>
  <si>
    <t>U100-Welsh Trust LTA</t>
  </si>
  <si>
    <t>6F16-Targeted Intervention Support</t>
  </si>
  <si>
    <t>6JJJ-Director of Transformation</t>
  </si>
  <si>
    <t>6F13-Service Improvement Team</t>
  </si>
  <si>
    <t>6E15-Values Based Healthcare Team</t>
  </si>
  <si>
    <t>P680-West &amp; Community Telephonists</t>
  </si>
  <si>
    <t>P8DD-Telephonists</t>
  </si>
  <si>
    <t>PDDD-Hotel Services SN</t>
  </si>
  <si>
    <t>V6XX-Head of Operational Services- Hotel Serv</t>
  </si>
  <si>
    <t>6HHH-Chief Operating Officer</t>
  </si>
  <si>
    <t>P681-Hotel Services Enterprise Lease Cars</t>
  </si>
  <si>
    <t>P7DD-Security</t>
  </si>
  <si>
    <t>P671-MN Security</t>
  </si>
  <si>
    <t>P670-Clydach Security</t>
  </si>
  <si>
    <t>P664-Hill House Porters</t>
  </si>
  <si>
    <t>P6DD-Porters</t>
  </si>
  <si>
    <t>P663-CC Porters</t>
  </si>
  <si>
    <t>P662-West Portering Managament Team</t>
  </si>
  <si>
    <t>P661-MN Porters</t>
  </si>
  <si>
    <t>P660-SN Porters</t>
  </si>
  <si>
    <t>P655-CC Laundry</t>
  </si>
  <si>
    <t>P5DD-Laundry/Sewing room</t>
  </si>
  <si>
    <t>P654-Central Laundry</t>
  </si>
  <si>
    <t>P653-MN Laundry &amp; Linen</t>
  </si>
  <si>
    <t>P652-SN Laundry and Linen</t>
  </si>
  <si>
    <t>P651-MN Sewing Room</t>
  </si>
  <si>
    <t>P643-CC Hotel Services</t>
  </si>
  <si>
    <t>P4DD-Hotel Services</t>
  </si>
  <si>
    <t>P641-PTRC</t>
  </si>
  <si>
    <t>P640-Gorseinon Hotel Services</t>
  </si>
  <si>
    <t>P632-Discounted Bus Season Tickets</t>
  </si>
  <si>
    <t>P3DD-Facilities Support</t>
  </si>
  <si>
    <t>P631-West In House Management Team</t>
  </si>
  <si>
    <t>P630-West Environmental Team</t>
  </si>
  <si>
    <t>P629-MN Accomodation</t>
  </si>
  <si>
    <t>P627-MN Car Parking</t>
  </si>
  <si>
    <t>P626-SN Accomodation</t>
  </si>
  <si>
    <t>P625-SN Car Parking</t>
  </si>
  <si>
    <t>P624-SN Newsagent</t>
  </si>
  <si>
    <t>P623-West Income Generation</t>
  </si>
  <si>
    <t>P622-West Hotel Services Contract Monitoring</t>
  </si>
  <si>
    <t>P620-West Facilities Support</t>
  </si>
  <si>
    <t>P613-West Domestics Management</t>
  </si>
  <si>
    <t>P2DD-Domestics</t>
  </si>
  <si>
    <t>P612-MN Domestics</t>
  </si>
  <si>
    <t>P611-SN Domestics</t>
  </si>
  <si>
    <t>P610-Community Domestics</t>
  </si>
  <si>
    <t>P603-MN Catering</t>
  </si>
  <si>
    <t>P1DD-Catering</t>
  </si>
  <si>
    <t>P602-CC Catering</t>
  </si>
  <si>
    <t>P600-SN Catering</t>
  </si>
  <si>
    <t>P238-NPTH Coffee Shop</t>
  </si>
  <si>
    <t>P1BB-Hotel Services Manager</t>
  </si>
  <si>
    <t>PBBB-Hotel Services Neath</t>
  </si>
  <si>
    <t>P234-Tonna Catering</t>
  </si>
  <si>
    <t>P224-NPTH Transport</t>
  </si>
  <si>
    <t>P223-NPTH Telephone Dept</t>
  </si>
  <si>
    <t>P222-NPTH Switchboard</t>
  </si>
  <si>
    <t>P221-NPTH Residences</t>
  </si>
  <si>
    <t>P220-NPTH Portering &amp; Security</t>
  </si>
  <si>
    <t>P218-NPTH Laundry &amp; Linen</t>
  </si>
  <si>
    <t>P217-NPTH Housekeeping</t>
  </si>
  <si>
    <t>P216-NPTH Hotel Services Management</t>
  </si>
  <si>
    <t>P215-NPTH General Store</t>
  </si>
  <si>
    <t>P214-NPTH Community Domestics</t>
  </si>
  <si>
    <t>P213-NPTH catering</t>
  </si>
  <si>
    <t>P212-NPTH Car Parking &amp; Security</t>
  </si>
  <si>
    <t>P207-Llwyneryr Domestics</t>
  </si>
  <si>
    <t>P204-Forge Domestics</t>
  </si>
  <si>
    <t>P201-Cimla Catering</t>
  </si>
  <si>
    <t>6F17-Chief Operating Officer Support</t>
  </si>
  <si>
    <t>61HH-Chief Operating Officer Support</t>
  </si>
  <si>
    <t>7503-Support Services (inc helpdesk)</t>
  </si>
  <si>
    <t>70XX-SN Estates</t>
  </si>
  <si>
    <t>73XX-SN Estates</t>
  </si>
  <si>
    <t>7XX2-Estates</t>
  </si>
  <si>
    <t>7226-Cefn Coed (Old)</t>
  </si>
  <si>
    <t>7225-Cefn Coed (New)</t>
  </si>
  <si>
    <t>7224-Sing Maint Contracts</t>
  </si>
  <si>
    <t>7223-Singleton Estates Management</t>
  </si>
  <si>
    <t>7222-SN Engineering</t>
  </si>
  <si>
    <t>7221-SN Building</t>
  </si>
  <si>
    <t>7220-SN Grounds &amp; Gardens</t>
  </si>
  <si>
    <t>7273-HQ Baglan</t>
  </si>
  <si>
    <t>72XX-MN/Neath Estates</t>
  </si>
  <si>
    <t>7272-Neath Community Engineering</t>
  </si>
  <si>
    <t>7271-Neath Community Building</t>
  </si>
  <si>
    <t>7270-Llwyneryr Engineering</t>
  </si>
  <si>
    <t>7269-Llwyneryr Building</t>
  </si>
  <si>
    <t>7268-Tonna Engineering</t>
  </si>
  <si>
    <t>7267-Tonna Building</t>
  </si>
  <si>
    <t>7266-Cimla Engineering</t>
  </si>
  <si>
    <t>7265-Cimla Building</t>
  </si>
  <si>
    <t>7263-NPTH Maintenance Contracts</t>
  </si>
  <si>
    <t>7262-NPTH Grounds &amp; Gardens</t>
  </si>
  <si>
    <t>7261-NPTH Engineering</t>
  </si>
  <si>
    <t>7260-NPTH Building</t>
  </si>
  <si>
    <t>7216-Clinical Support Accomodation</t>
  </si>
  <si>
    <t>7215-HVS 1B</t>
  </si>
  <si>
    <t>7214-Morr Maint Contracts</t>
  </si>
  <si>
    <t>7213-MN Engineering</t>
  </si>
  <si>
    <t>7212-MN Building</t>
  </si>
  <si>
    <t>7211-MN Grounds &amp; Gardens</t>
  </si>
  <si>
    <t>7200-Morriston Estates Management</t>
  </si>
  <si>
    <t>7502-Clinical Waste Disposal NPT</t>
  </si>
  <si>
    <t>79XX-Waste</t>
  </si>
  <si>
    <t>71XX-Energy &amp; Environment</t>
  </si>
  <si>
    <t>7501-Clinical Waste Collection</t>
  </si>
  <si>
    <t>7500-Waste Management &amp; Incineration</t>
  </si>
  <si>
    <t>7400-Transport</t>
  </si>
  <si>
    <t>78XX-Transport</t>
  </si>
  <si>
    <t>7301-LD Telephones</t>
  </si>
  <si>
    <t>77XX-Telecomms</t>
  </si>
  <si>
    <t>7633-CC Accom Utilities/Rates</t>
  </si>
  <si>
    <t>7AXX-Utilities/Rates</t>
  </si>
  <si>
    <t>7632-Community Premises Utilities/Rates</t>
  </si>
  <si>
    <t>7630-Ty Einon Utilities/Rates</t>
  </si>
  <si>
    <t>7628-Westfa Utilities/Rates</t>
  </si>
  <si>
    <t>7627-Trehafod Utilities/Rates</t>
  </si>
  <si>
    <t>7626-Orchard Centre Utilities/Rates</t>
  </si>
  <si>
    <t>7625-Central Clinic Utilities/Rates</t>
  </si>
  <si>
    <t>7624-CC Utilities/Rates</t>
  </si>
  <si>
    <t>7623-Fairwood Utilities/Rates (CLOSED)</t>
  </si>
  <si>
    <t>7622-Hill House Utilities/Rates (CLOSED)</t>
  </si>
  <si>
    <t>7621-SN Hosp (accom) Utilities/Rates</t>
  </si>
  <si>
    <t>7620-SN Hosp Utilities/Rates</t>
  </si>
  <si>
    <t>7619-Clydach Hosp Utilities/Rates (CLOSED)</t>
  </si>
  <si>
    <t>7618-Gellinudd Hosp Utilities/Rates</t>
  </si>
  <si>
    <t>7617-Garngoch Hosp Utilities/Rates</t>
  </si>
  <si>
    <t>7616-Gorseinon Hosp Utilities/Rates</t>
  </si>
  <si>
    <t>7615-MN Hosp (accom) Utilities/Rates</t>
  </si>
  <si>
    <t>7614-MN Hosp Utilities/Rates</t>
  </si>
  <si>
    <t>7613-West Utilities/Rates</t>
  </si>
  <si>
    <t>7611-West Vale Utilities/Rates (CLOSED)</t>
  </si>
  <si>
    <t>7610-Trust HQ Utilities/Rates</t>
  </si>
  <si>
    <t>7609-Tonna Utilities/Rates</t>
  </si>
  <si>
    <t>7607-NPTH Utilities/Rates</t>
  </si>
  <si>
    <t>7606-Neath Community Utilities/Rates</t>
  </si>
  <si>
    <t>7604-Maesgwyn Utilities/Rates (CLOSED)</t>
  </si>
  <si>
    <t>7603-Llwyneryr Utilities/Rates</t>
  </si>
  <si>
    <t>7601-Cimla Utilities/Rates</t>
  </si>
  <si>
    <t>7801-Estates Management Support</t>
  </si>
  <si>
    <t>7JXX-Estates Management Support</t>
  </si>
  <si>
    <t>7504-Displaced Staff</t>
  </si>
  <si>
    <t>7101-West Maintenance Contracts</t>
  </si>
  <si>
    <t>7012-New Works</t>
  </si>
  <si>
    <t>7009-Minor Upgrading Schemes</t>
  </si>
  <si>
    <t>P463-Chaplaincy Service</t>
  </si>
  <si>
    <t>6GGG-Therapies &amp; Health Sciences</t>
  </si>
  <si>
    <t>7702-Stroke Early Supported Discharge (ESD)</t>
  </si>
  <si>
    <t>6G03-ALN Transformation Grant</t>
  </si>
  <si>
    <t>6G02-Infected Blood Inquiry</t>
  </si>
  <si>
    <t>6G01-Therapies &amp; HS Directorate Support</t>
  </si>
  <si>
    <t>6A20-Patient Experience Volunteer Centre</t>
  </si>
  <si>
    <t>6F30-Patient Feedback Team</t>
  </si>
  <si>
    <t>61FF-Administration</t>
  </si>
  <si>
    <t>6FFF-Board Secretary</t>
  </si>
  <si>
    <t>6F12-Liver Disease Delivery Plan</t>
  </si>
  <si>
    <t>6F11-Directorate Support</t>
  </si>
  <si>
    <t>6F10-Trust Board</t>
  </si>
  <si>
    <t>6E40-P2P (CLOSED)</t>
  </si>
  <si>
    <t>61EE-Strategy &amp; Development</t>
  </si>
  <si>
    <t>6EEE-Finance</t>
  </si>
  <si>
    <t>6E34-Counter Fraud</t>
  </si>
  <si>
    <t>6E10-Core Finance</t>
  </si>
  <si>
    <t>6B24-Data Quality Team</t>
  </si>
  <si>
    <t>67DD-Information Assistance</t>
  </si>
  <si>
    <t>66DD-Informatics Ex Medical Records</t>
  </si>
  <si>
    <t>6DDD-Informatics</t>
  </si>
  <si>
    <t>6B23-Information Governance</t>
  </si>
  <si>
    <t>6D42-Patient Knows Best</t>
  </si>
  <si>
    <t>64DD-Information Services</t>
  </si>
  <si>
    <t>6D31-Clinical Coding</t>
  </si>
  <si>
    <t>6D30-Information Services</t>
  </si>
  <si>
    <t>6D41-ICT Projects</t>
  </si>
  <si>
    <t>63DD-ICT Programmes</t>
  </si>
  <si>
    <t>6D24-Signal</t>
  </si>
  <si>
    <t>6D23-CTM Transition</t>
  </si>
  <si>
    <t>6D22-IT Systems &amp; Integration</t>
  </si>
  <si>
    <t>6D21-IT Development</t>
  </si>
  <si>
    <t>6D20-IT Training &amp; Application Support</t>
  </si>
  <si>
    <t>6D13-WG Funding</t>
  </si>
  <si>
    <t>62DD-IT Operations</t>
  </si>
  <si>
    <t>6D12-Community Mobilisation Project</t>
  </si>
  <si>
    <t>6D11-IT Procurement</t>
  </si>
  <si>
    <t>6D10-IT</t>
  </si>
  <si>
    <t>6D02-Telecommunications</t>
  </si>
  <si>
    <t>6D01-IMT Directorate Management</t>
  </si>
  <si>
    <t>61DD-Informatics Management</t>
  </si>
  <si>
    <t>P431-Health Records Management</t>
  </si>
  <si>
    <t>653D-Management</t>
  </si>
  <si>
    <t>65DD-Health Records</t>
  </si>
  <si>
    <t>P435-Swansea Outpatients (CLOSED)</t>
  </si>
  <si>
    <t>652D-Outpatients</t>
  </si>
  <si>
    <t>P006-Singleton Registration Team</t>
  </si>
  <si>
    <t>P005-NPTH/POW Outpatients (CLOSED)</t>
  </si>
  <si>
    <t>P439-Swansea Health Records</t>
  </si>
  <si>
    <t>651D-Health Records</t>
  </si>
  <si>
    <t>P008-POW Registration Team</t>
  </si>
  <si>
    <t>P001-NPTH Health Records</t>
  </si>
  <si>
    <t>6C41-Union Duties</t>
  </si>
  <si>
    <t>64CC-Directorate Support</t>
  </si>
  <si>
    <t>69CC-Workforce</t>
  </si>
  <si>
    <t>6CCC-Workforce &amp; OD</t>
  </si>
  <si>
    <t>6C40-HR Directorate Support</t>
  </si>
  <si>
    <t>6C14-Investigating Officers Team</t>
  </si>
  <si>
    <t>61CC-Operational HR</t>
  </si>
  <si>
    <t>6C13-Locum On Duty</t>
  </si>
  <si>
    <t>6C12-Job Evaluation</t>
  </si>
  <si>
    <t>6C11-Kronos &amp; E-Rostering</t>
  </si>
  <si>
    <t>6C05-NPT HR</t>
  </si>
  <si>
    <t>6C04-HR Payroll</t>
  </si>
  <si>
    <t>6C03-Glanrhyd HR</t>
  </si>
  <si>
    <t>6C02-Medical HR</t>
  </si>
  <si>
    <t>6C01-Morriston &amp; Singleton HR</t>
  </si>
  <si>
    <t>6A21-E-Rostering (CLOSED)</t>
  </si>
  <si>
    <t>P429-Bank Nursing</t>
  </si>
  <si>
    <t>65CC-Nurse Bank</t>
  </si>
  <si>
    <t>P428-Nurse Bank Administration</t>
  </si>
  <si>
    <t>N054-WtW Project</t>
  </si>
  <si>
    <t>62CC-Organisational Development</t>
  </si>
  <si>
    <t>63CC-Organisational Development &amp; Wellbeing</t>
  </si>
  <si>
    <t>6F23-Occupational Health - Invest to Save Project</t>
  </si>
  <si>
    <t>6F22-Occupational Health</t>
  </si>
  <si>
    <t>6F14-Values Programme (CLOSED)</t>
  </si>
  <si>
    <t>6C35-Graduate Trainee Management Development</t>
  </si>
  <si>
    <t>6C34-Physicians Assistants</t>
  </si>
  <si>
    <t>6C33-Training for work</t>
  </si>
  <si>
    <t>6C31-IEC</t>
  </si>
  <si>
    <t>6C30-Learning &amp; Development</t>
  </si>
  <si>
    <t>6C10-Organisational Development</t>
  </si>
  <si>
    <t>6B14-NPTH Undergraduate Education</t>
  </si>
  <si>
    <t>623B-Undergraduate Education</t>
  </si>
  <si>
    <t>62BB-Post Grad Depts</t>
  </si>
  <si>
    <t>6BBB-Medical Director</t>
  </si>
  <si>
    <t>6B20-SN Post Grad Library</t>
  </si>
  <si>
    <t>622B-Post Grad Libraries</t>
  </si>
  <si>
    <t>6B19-CC Post Grad Library</t>
  </si>
  <si>
    <t>6B18-MN Post Grad Library</t>
  </si>
  <si>
    <t>6B13-NPTH Post Grad Library</t>
  </si>
  <si>
    <t>6B12-NPTH Post Grad Centre</t>
  </si>
  <si>
    <t>621B-Post Grad Centres</t>
  </si>
  <si>
    <t>6B07-SN Post Grad Centre</t>
  </si>
  <si>
    <t>6B06-MN Post Grad Centre</t>
  </si>
  <si>
    <t>6B05-Swansea Post Grad VTS</t>
  </si>
  <si>
    <t>6B04-CC Post Grad Centre</t>
  </si>
  <si>
    <t>6B03-Post Grad Dental Education (CLOSED)</t>
  </si>
  <si>
    <t>6B08-Clinical Audit</t>
  </si>
  <si>
    <t>61BB-Medical Director Support</t>
  </si>
  <si>
    <t>6B01-Medical Director Support</t>
  </si>
  <si>
    <t>6A09-Venous Access Service (CLOSED)</t>
  </si>
  <si>
    <t>63AA-Nurse Director Support</t>
  </si>
  <si>
    <t>6AAA-Nursing Director</t>
  </si>
  <si>
    <t>6A07-Nurse Director - Business Hub</t>
  </si>
  <si>
    <t>6A06-Nurse Director Support</t>
  </si>
  <si>
    <t>6C32-HCSW</t>
  </si>
  <si>
    <t>62AA-Nurse Education</t>
  </si>
  <si>
    <t>6A03-Practice Facilitation</t>
  </si>
  <si>
    <t>6F21-Health and Safety</t>
  </si>
  <si>
    <t>61AA-Quality and Safety</t>
  </si>
  <si>
    <t>6F20-Risk Management</t>
  </si>
  <si>
    <t>6A24-Corporate Safeguarding Team</t>
  </si>
  <si>
    <t>6A23-POVA (CLOSED)</t>
  </si>
  <si>
    <t>6A22-MCA</t>
  </si>
  <si>
    <t>6A08-Infection Prevention and Control</t>
  </si>
  <si>
    <t>6A02-Quality and Safety</t>
  </si>
  <si>
    <t>6A01-Patient Experience (CLOSED)</t>
  </si>
  <si>
    <t>WildMatch(CostCentreDescCombo,'*CLOSED*')</t>
  </si>
  <si>
    <t>Cost Centre</t>
  </si>
  <si>
    <t>L7 Code and Description</t>
  </si>
  <si>
    <t>L6 Code and Description</t>
  </si>
  <si>
    <t>L5 Code and Description</t>
  </si>
  <si>
    <t>L4 Code and Description</t>
  </si>
  <si>
    <t>L3 Code and Description</t>
  </si>
  <si>
    <t>L2 Code and Description</t>
  </si>
  <si>
    <t>Subj2</t>
  </si>
  <si>
    <t>Spec2</t>
  </si>
  <si>
    <t>21100 Locum Consultant (M&amp;D) Total</t>
  </si>
  <si>
    <t>21800 Agency - Consultant (M&amp;D) Total</t>
  </si>
  <si>
    <t>22200 Locum Associate Specialist (M&amp;D) Total</t>
  </si>
  <si>
    <t>22320 Locum Speciality Doctor (M&amp;D) Total</t>
  </si>
  <si>
    <t>23000 Agency - Other Career Grade (M&amp;D) Total</t>
  </si>
  <si>
    <t>23120 Locum Specialty Registrar (M&amp;D) Total</t>
  </si>
  <si>
    <t>23300 Locum Specialist Registrar (M&amp;D) Total</t>
  </si>
  <si>
    <t>24110 Locum F2 Foundation year 2 (M&amp;D) Total</t>
  </si>
  <si>
    <t>24410 Locum F1 Foundation year 1 (M&amp;D) Total</t>
  </si>
  <si>
    <t>25200 Locum Clinical Asst (M&amp;D) Total</t>
  </si>
  <si>
    <t>26200 Agency - Drs/Dentist in Training ( Total</t>
  </si>
  <si>
    <t>Total</t>
  </si>
  <si>
    <t>Grade</t>
  </si>
  <si>
    <t>Specialty</t>
  </si>
  <si>
    <t>Other</t>
  </si>
  <si>
    <t>Total for period 01.06.20 - 31.05.20</t>
  </si>
  <si>
    <t>Locum Consultant</t>
  </si>
  <si>
    <t>Agency - Consultant</t>
  </si>
  <si>
    <t>Locum Associate Specialist</t>
  </si>
  <si>
    <t xml:space="preserve">Locum Speciality Doctor </t>
  </si>
  <si>
    <t xml:space="preserve">Agency - Other Career Grade </t>
  </si>
  <si>
    <t>Locum Specialty Registrar</t>
  </si>
  <si>
    <t>Locum Specialist Registrar</t>
  </si>
  <si>
    <t xml:space="preserve">Locum F2 Foundation Year 2 </t>
  </si>
  <si>
    <t>Locum F1 Foundation Year 1</t>
  </si>
  <si>
    <t>Locum Clinical Asst</t>
  </si>
  <si>
    <t>Agency - Drs/Dentist in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</si>
</sst>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7" formatCode="&quot;£&quot;#,##0.00;\-&quot;£&quot;#,##0.00"/>
    <numFmt numFmtId="43" formatCode="_-* #,##0.00_-;\-* #,##0.00_-;_-* &quot;-&quot;??_-;_-@_-"/>
    <numFmt numFmtId="164" formatCode="#,##0.00;[Red]#,##0.00"/>
    <numFmt numFmtId="165" formatCode="\-#,##0.00;[Red]\-#,##0.00"/>
    <numFmt numFmtId="166" formatCode="_-* #,##0_-;\-* #,##0_-;_-* &quot;-&quot;??_-;_-@_-"/>
    <numFmt numFmtId="167" formatCode="###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27"/>
      <name val="Tahoma"/>
      <family val="2"/>
    </font>
    <font>
      <sz val="9"/>
      <color indexed="33"/>
      <name val="Tahoma"/>
      <family val="2"/>
    </font>
    <font>
      <b/>
      <sz val="9"/>
      <color indexed="33"/>
      <name val="Tahoma"/>
      <family val="2"/>
    </font>
    <font>
      <b/>
      <sz val="9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rgb="FF363636"/>
      <name val="Calibri"/>
      <family val="2"/>
      <scheme val="minor"/>
    </font>
    <font>
      <b/>
      <sz val="9"/>
      <color rgb="FF363636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28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7771"/>
        <bgColor indexed="64"/>
      </patternFill>
    </fill>
    <fill>
      <patternFill patternType="solid">
        <fgColor rgb="FFF5F5F5"/>
        <bgColor indexed="64"/>
      </patternFill>
    </fill>
  </fills>
  <borders count="14">
    <border>
      <left/>
      <right/>
      <top/>
      <bottom/>
      <diagonal/>
    </border>
    <border>
      <left style="thin">
        <color indexed="29"/>
      </left>
      <right/>
      <top style="thin">
        <color indexed="29"/>
      </top>
      <bottom style="thin">
        <color indexed="29"/>
      </bottom>
      <diagonal/>
    </border>
    <border>
      <left style="thin">
        <color indexed="35"/>
      </left>
      <right style="thin">
        <color indexed="35"/>
      </right>
      <top style="thin">
        <color indexed="35"/>
      </top>
      <bottom style="thin">
        <color indexed="35"/>
      </bottom>
      <diagonal/>
    </border>
    <border>
      <left style="thin">
        <color indexed="35"/>
      </left>
      <right/>
      <top style="thin">
        <color indexed="35"/>
      </top>
      <bottom style="thin">
        <color indexed="35"/>
      </bottom>
      <diagonal/>
    </border>
    <border>
      <left style="thin">
        <color indexed="29"/>
      </left>
      <right style="thin">
        <color indexed="29"/>
      </right>
      <top style="thin">
        <color indexed="34"/>
      </top>
      <bottom style="thin">
        <color indexed="29"/>
      </bottom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 style="thin">
        <color rgb="FFDCDCDC"/>
      </left>
      <right style="medium">
        <color rgb="FFDCDCDC"/>
      </right>
      <top style="medium">
        <color rgb="FFDCDCDC"/>
      </top>
      <bottom style="thin">
        <color rgb="FFDCDCDC"/>
      </bottom>
      <diagonal/>
    </border>
    <border>
      <left style="thin">
        <color rgb="FFDCDCDC"/>
      </left>
      <right style="thin">
        <color rgb="FFDCDCDC"/>
      </right>
      <top style="medium">
        <color rgb="FFDCDCDC"/>
      </top>
      <bottom style="thin">
        <color rgb="FFDCDCDC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50">
    <xf numFmtId="0" fontId="0" fillId="0" borderId="0" xfId="0"/>
    <xf numFmtId="49" fontId="3" fillId="2" borderId="1" xfId="0" applyNumberFormat="1" applyFont="1" applyFill="1" applyBorder="1"/>
    <xf numFmtId="0" fontId="4" fillId="3" borderId="2" xfId="0" applyNumberFormat="1" applyFont="1" applyFill="1" applyBorder="1" applyAlignment="1">
      <alignment horizontal="right"/>
    </xf>
    <xf numFmtId="164" fontId="4" fillId="3" borderId="2" xfId="0" applyNumberFormat="1" applyFont="1" applyFill="1" applyBorder="1" applyAlignment="1">
      <alignment horizontal="right"/>
    </xf>
    <xf numFmtId="165" fontId="4" fillId="3" borderId="2" xfId="0" applyNumberFormat="1" applyFont="1" applyFill="1" applyBorder="1" applyAlignment="1">
      <alignment horizontal="right"/>
    </xf>
    <xf numFmtId="49" fontId="3" fillId="4" borderId="1" xfId="0" applyNumberFormat="1" applyFont="1" applyFill="1" applyBorder="1"/>
    <xf numFmtId="164" fontId="4" fillId="4" borderId="2" xfId="0" applyNumberFormat="1" applyFont="1" applyFill="1" applyBorder="1" applyAlignment="1">
      <alignment horizontal="right"/>
    </xf>
    <xf numFmtId="165" fontId="4" fillId="4" borderId="2" xfId="0" applyNumberFormat="1" applyFont="1" applyFill="1" applyBorder="1" applyAlignment="1">
      <alignment horizontal="right"/>
    </xf>
    <xf numFmtId="164" fontId="0" fillId="0" borderId="0" xfId="0" applyNumberFormat="1"/>
    <xf numFmtId="164" fontId="5" fillId="4" borderId="2" xfId="0" applyNumberFormat="1" applyFont="1" applyFill="1" applyBorder="1" applyAlignment="1">
      <alignment horizontal="right"/>
    </xf>
    <xf numFmtId="164" fontId="5" fillId="3" borderId="2" xfId="0" applyNumberFormat="1" applyFont="1" applyFill="1" applyBorder="1" applyAlignment="1">
      <alignment horizontal="right"/>
    </xf>
    <xf numFmtId="164" fontId="2" fillId="0" borderId="0" xfId="0" applyNumberFormat="1" applyFont="1"/>
    <xf numFmtId="49" fontId="6" fillId="0" borderId="0" xfId="0" applyNumberFormat="1" applyFont="1" applyFill="1" applyBorder="1"/>
    <xf numFmtId="49" fontId="8" fillId="0" borderId="4" xfId="2" applyNumberFormat="1" applyFont="1" applyFill="1" applyBorder="1"/>
    <xf numFmtId="164" fontId="7" fillId="0" borderId="3" xfId="2" applyNumberFormat="1" applyFont="1" applyFill="1" applyBorder="1" applyAlignment="1">
      <alignment horizontal="right"/>
    </xf>
    <xf numFmtId="165" fontId="7" fillId="0" borderId="3" xfId="2" applyNumberFormat="1" applyFont="1" applyFill="1" applyBorder="1" applyAlignment="1">
      <alignment horizontal="right"/>
    </xf>
    <xf numFmtId="0" fontId="0" fillId="0" borderId="0" xfId="0" pivotButton="1"/>
    <xf numFmtId="166" fontId="0" fillId="0" borderId="0" xfId="0" applyNumberFormat="1"/>
    <xf numFmtId="167" fontId="9" fillId="5" borderId="5" xfId="0" applyNumberFormat="1" applyFont="1" applyFill="1" applyBorder="1" applyAlignment="1">
      <alignment horizontal="right" vertical="center"/>
    </xf>
    <xf numFmtId="0" fontId="9" fillId="6" borderId="5" xfId="0" applyFont="1" applyFill="1" applyBorder="1" applyAlignment="1">
      <alignment horizontal="left" vertical="center"/>
    </xf>
    <xf numFmtId="0" fontId="9" fillId="5" borderId="5" xfId="0" applyFont="1" applyFill="1" applyBorder="1" applyAlignment="1">
      <alignment horizontal="left" vertical="center"/>
    </xf>
    <xf numFmtId="0" fontId="9" fillId="5" borderId="5" xfId="0" applyFont="1" applyFill="1" applyBorder="1" applyAlignment="1">
      <alignment horizontal="left" vertical="center" wrapText="1"/>
    </xf>
    <xf numFmtId="0" fontId="10" fillId="7" borderId="6" xfId="0" applyFont="1" applyFill="1" applyBorder="1" applyAlignment="1">
      <alignment horizontal="left" vertical="center" wrapText="1"/>
    </xf>
    <xf numFmtId="0" fontId="10" fillId="7" borderId="7" xfId="0" applyFont="1" applyFill="1" applyBorder="1" applyAlignment="1">
      <alignment horizontal="left" vertical="center" wrapText="1"/>
    </xf>
    <xf numFmtId="166" fontId="0" fillId="0" borderId="0" xfId="1" applyNumberFormat="1" applyFont="1"/>
    <xf numFmtId="166" fontId="2" fillId="0" borderId="0" xfId="0" applyNumberFormat="1" applyFont="1"/>
    <xf numFmtId="166" fontId="0" fillId="0" borderId="0" xfId="0" pivotButton="1" applyNumberFormat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166" fontId="11" fillId="0" borderId="9" xfId="1" applyNumberFormat="1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vertical="center"/>
    </xf>
    <xf numFmtId="7" fontId="12" fillId="0" borderId="9" xfId="1" applyNumberFormat="1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7" fontId="11" fillId="0" borderId="9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7" fontId="11" fillId="0" borderId="0" xfId="1" applyNumberFormat="1" applyFont="1" applyFill="1" applyBorder="1" applyAlignment="1">
      <alignment vertical="center"/>
    </xf>
    <xf numFmtId="0" fontId="12" fillId="0" borderId="8" xfId="0" applyFont="1" applyFill="1" applyBorder="1" applyAlignment="1">
      <alignment vertical="center"/>
    </xf>
    <xf numFmtId="7" fontId="11" fillId="0" borderId="8" xfId="1" applyNumberFormat="1" applyFont="1" applyFill="1" applyBorder="1" applyAlignment="1">
      <alignment vertical="center"/>
    </xf>
    <xf numFmtId="166" fontId="12" fillId="0" borderId="0" xfId="1" applyNumberFormat="1" applyFont="1" applyFill="1" applyBorder="1" applyAlignment="1">
      <alignment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vertical="center"/>
    </xf>
    <xf numFmtId="7" fontId="11" fillId="0" borderId="13" xfId="1" applyNumberFormat="1" applyFont="1" applyFill="1" applyBorder="1" applyAlignment="1">
      <alignment vertical="center"/>
    </xf>
    <xf numFmtId="7" fontId="12" fillId="0" borderId="0" xfId="0" applyNumberFormat="1" applyFont="1" applyFill="1" applyBorder="1" applyAlignment="1">
      <alignment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24">
    <dxf>
      <numFmt numFmtId="166" formatCode="_-* #,##0_-;\-* #,##0_-;_-* &quot;-&quot;??_-;_-@_-"/>
    </dxf>
    <dxf>
      <numFmt numFmtId="166" formatCode="_-* #,##0_-;\-* #,##0_-;_-* &quot;-&quot;??_-;_-@_-"/>
    </dxf>
    <dxf>
      <numFmt numFmtId="166" formatCode="_-* #,##0_-;\-* #,##0_-;_-* &quot;-&quot;??_-;_-@_-"/>
    </dxf>
    <dxf>
      <numFmt numFmtId="166" formatCode="_-* #,##0_-;\-* #,##0_-;_-* &quot;-&quot;??_-;_-@_-"/>
    </dxf>
    <dxf>
      <numFmt numFmtId="168" formatCode="_-* #,##0.0_-;\-* #,##0.0_-;_-* &quot;-&quot;??_-;_-@_-"/>
    </dxf>
    <dxf>
      <numFmt numFmtId="168" formatCode="_-* #,##0.0_-;\-* #,##0.0_-;_-* &quot;-&quot;??_-;_-@_-"/>
    </dxf>
    <dxf>
      <numFmt numFmtId="168" formatCode="_-* #,##0.0_-;\-* #,##0.0_-;_-* &quot;-&quot;??_-;_-@_-"/>
    </dxf>
    <dxf>
      <numFmt numFmtId="168" formatCode="_-* #,##0.0_-;\-* #,##0.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169" formatCode="_-* #,##0.000_-;\-* #,##0.000_-;_-* &quot;-&quot;??_-;_-@_-"/>
    </dxf>
    <dxf>
      <numFmt numFmtId="169" formatCode="_-* #,##0.000_-;\-* #,##0.000_-;_-* &quot;-&quot;??_-;_-@_-"/>
    </dxf>
    <dxf>
      <numFmt numFmtId="169" formatCode="_-* #,##0.000_-;\-* #,##0.000_-;_-* &quot;-&quot;??_-;_-@_-"/>
    </dxf>
    <dxf>
      <numFmt numFmtId="169" formatCode="_-* #,##0.000_-;\-* #,##0.000_-;_-* &quot;-&quot;??_-;_-@_-"/>
    </dxf>
    <dxf>
      <numFmt numFmtId="170" formatCode="_-* #,##0.0000_-;\-* #,##0.0000_-;_-* &quot;-&quot;??_-;_-@_-"/>
    </dxf>
    <dxf>
      <numFmt numFmtId="170" formatCode="_-* #,##0.0000_-;\-* #,##0.0000_-;_-* &quot;-&quot;??_-;_-@_-"/>
    </dxf>
    <dxf>
      <numFmt numFmtId="170" formatCode="_-* #,##0.0000_-;\-* #,##0.0000_-;_-* &quot;-&quot;??_-;_-@_-"/>
    </dxf>
    <dxf>
      <numFmt numFmtId="170" formatCode="_-* #,##0.0000_-;\-* #,##0.0000_-;_-* &quot;-&quot;??_-;_-@_-"/>
    </dxf>
    <dxf>
      <numFmt numFmtId="169" formatCode="_-* #,##0.000_-;\-* #,##0.000_-;_-* &quot;-&quot;??_-;_-@_-"/>
    </dxf>
    <dxf>
      <numFmt numFmtId="169" formatCode="_-* #,##0.000_-;\-* #,##0.000_-;_-* &quot;-&quot;??_-;_-@_-"/>
    </dxf>
    <dxf>
      <numFmt numFmtId="169" formatCode="_-* #,##0.000_-;\-* #,##0.000_-;_-* &quot;-&quot;??_-;_-@_-"/>
    </dxf>
    <dxf>
      <numFmt numFmtId="169" formatCode="_-* #,##0.000_-;\-* #,##0.00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ngharad Rees (Swansea Bay UHB - Finance)" refreshedDate="44012.53042372685" createdVersion="6" refreshedVersion="6" minRefreshableVersion="3" recordCount="1303">
  <cacheSource type="worksheet">
    <worksheetSource ref="A1:I1304" sheet="Sheet6"/>
  </cacheSource>
  <cacheFields count="9">
    <cacheField name="Combination" numFmtId="49">
      <sharedItems/>
    </cacheField>
    <cacheField name="YTD Act" numFmtId="0">
      <sharedItems containsSemiMixedTypes="0" containsString="0" containsNumber="1" minValue="-91999.75" maxValue="596407.31000000006"/>
    </cacheField>
    <cacheField name="YTD Var" numFmtId="0">
      <sharedItems containsSemiMixedTypes="0" containsString="0" containsNumber="1" minValue="-274548.88" maxValue="554986.39"/>
    </cacheField>
    <cacheField name="Period" numFmtId="0">
      <sharedItems count="3">
        <s v="P12-20"/>
        <s v="P02-20"/>
        <s v="P02-21"/>
      </sharedItems>
    </cacheField>
    <cacheField name="CC" numFmtId="0">
      <sharedItems/>
    </cacheField>
    <cacheField name="Subj" numFmtId="0">
      <sharedItems/>
    </cacheField>
    <cacheField name="Subj2" numFmtId="0">
      <sharedItems count="11">
        <s v="21100 Locum Consultant (M&amp;D)"/>
        <s v="21800 Agency - Consultant (M&amp;D)"/>
        <s v="22200 Locum Associate Specialist (M&amp;D)"/>
        <s v="22320 Locum Speciality Doctor (M&amp;D)"/>
        <s v="23000 Agency - Other Career Grade (M&amp;D)"/>
        <s v="23120 Locum Specialty Registrar (M&amp;D)"/>
        <s v="23300 Locum Specialist Registrar (M&amp;D)"/>
        <s v="24110 Locum F2 Foundation year 2 (M&amp;D)"/>
        <s v="24410 Locum F1 Foundation year 1 (M&amp;D)"/>
        <s v="25200 Locum Clinical Asst (M&amp;D)"/>
        <s v="26200 Agency - Drs/Dentist in Training ("/>
      </sharedItems>
    </cacheField>
    <cacheField name="Spec" numFmtId="0">
      <sharedItems count="29">
        <s v="69CC-Workforce"/>
        <s v="61FF-Administration"/>
        <s v="M3XX-Clinical Services Group"/>
        <s v="F3XX-Cancer Services"/>
        <s v="M2XX-Surgery Services Group"/>
        <s v="F1XX-Unscheduled Care &amp; Medicine"/>
        <s v="F4XX-Surgical Services"/>
        <s v="M1XX-Hospital Operations &amp; Emergency Care"/>
        <s v="M4XX-Medicine Service Group"/>
        <s v="V9XX-Theatres"/>
        <s v="V4XX-Welsh Fertility Institute"/>
        <s v="F5XX-Childrens Services"/>
        <s v="F2XX-Clinical Support Services"/>
        <s v="U5XX-Dental, Pharmacy &amp; Optomery"/>
        <s v="L2XX-Clinical Research Unit - Financial Controls"/>
        <s v="V2XX-Ops &amp; Site Management"/>
        <s v="R5XX-Locality Manager - Neath Port Talbot"/>
        <s v="R4XX-Locality Manager - Swansea"/>
        <s v="R7XX-Manager - Specalist Services"/>
        <s v="Z1XX-Coporate I &amp; E"/>
        <s v="63CC-Organisational Development &amp; Wellbeing"/>
        <s v="V3XX-IMM"/>
        <s v="U2XX-Nurse Director"/>
        <s v="U6XX-General Practice"/>
        <s v="U1XX-Therapies"/>
        <s v="V5XX-Therapies"/>
        <s v="U3XX-PC&amp;C Management"/>
        <s v="-"/>
        <s v="7XX9-COVID19 Response"/>
      </sharedItems>
    </cacheField>
    <cacheField name="Spec2" numFmtId="0">
      <sharedItems count="49">
        <s v="61CC-Operational HR"/>
        <s v="-"/>
        <s v="M32A-Anaesthetics"/>
        <s v="M33A-Critical Care"/>
        <s v="F31X-Cancer Medical Specialities"/>
        <s v="F33X-Cancer Nursing"/>
        <s v="M22A-Cardiology"/>
        <s v="F11X-Nursing"/>
        <s v="M33B-Radiology"/>
        <s v="F46X-Breast Services"/>
        <s v="M24A-General Surgery"/>
        <s v="M24B-Urology"/>
        <s v="M12X-Unscheduled Care"/>
        <s v="M41X-Medicine Services"/>
        <s v="F12X-Medical"/>
        <s v="M44X-Gastroenterology"/>
        <s v="M46X-Neurosciences"/>
        <s v="M21B-Trauma, Orthopaedics &amp; Spinal"/>
        <s v="F43X-Gynaecology"/>
        <s v="F52X-Community Paediatrics"/>
        <s v="F51X-Acute Paediatrics"/>
        <s v="F22X-Pathology"/>
        <s v="M21A-Burns &amp; Plastics"/>
        <s v="M24C-Vascular"/>
        <s v="U51X-Dental"/>
        <s v="M21F-OMFS"/>
        <s v="M21D-Cleft"/>
        <s v="M21E-ENT"/>
        <s v="F42X-Ophthalmology"/>
        <s v="M43X-COTE"/>
        <s v="V23X-Rheumatology &amp; RDC"/>
        <s v="R51X-Service Managers"/>
        <s v="R41X-Service Managers"/>
        <s v="R71X-Service Managers"/>
        <s v="M22B-Cardiothoracic"/>
        <s v="V22X-NPTH Medical &amp; Admin"/>
        <s v="62CC-Organisational Development"/>
        <s v="V31X-Acute Pharmacy"/>
        <s v="F54X-Childrens Services Managment Costs"/>
        <s v="M49X-Respiratory"/>
        <s v="M48X-Renal Medicine"/>
        <s v="F53X-Neonates"/>
        <s v="U21X-Community Services"/>
        <s v="U62X-General Practice Other"/>
        <s v="V21X-NPTH Nursing"/>
        <s v="U13X-Speech &amp; Language Therapies"/>
        <s v="V54X-Dietetics"/>
        <s v="V51X-Physio"/>
        <s v="7X9A-Health Board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03">
  <r>
    <s v="6C13       21100      0000"/>
    <n v="0"/>
    <n v="0"/>
    <x v="0"/>
    <s v="6C13"/>
    <s v="21100"/>
    <x v="0"/>
    <x v="0"/>
    <x v="0"/>
  </r>
  <r>
    <s v="6C13       21100      1002"/>
    <n v="0"/>
    <n v="0"/>
    <x v="0"/>
    <s v="6C13"/>
    <s v="21100"/>
    <x v="0"/>
    <x v="0"/>
    <x v="0"/>
  </r>
  <r>
    <s v="6C13       21100      1207"/>
    <n v="0"/>
    <n v="0"/>
    <x v="0"/>
    <s v="6C13"/>
    <s v="21100"/>
    <x v="0"/>
    <x v="0"/>
    <x v="0"/>
  </r>
  <r>
    <s v="6C13       21100      1211"/>
    <n v="0"/>
    <n v="0"/>
    <x v="0"/>
    <s v="6C13"/>
    <s v="21100"/>
    <x v="0"/>
    <x v="0"/>
    <x v="0"/>
  </r>
  <r>
    <s v="6C13       21100      1702"/>
    <n v="0"/>
    <n v="0"/>
    <x v="0"/>
    <s v="6C13"/>
    <s v="21100"/>
    <x v="0"/>
    <x v="0"/>
    <x v="0"/>
  </r>
  <r>
    <s v="6F10       21100      0000"/>
    <n v="89766.05"/>
    <n v="-8457.23"/>
    <x v="0"/>
    <s v="6F10"/>
    <s v="21100"/>
    <x v="0"/>
    <x v="1"/>
    <x v="1"/>
  </r>
  <r>
    <s v="6F10       21100      1002"/>
    <n v="268.13"/>
    <n v="268.13"/>
    <x v="0"/>
    <s v="6F10"/>
    <s v="21100"/>
    <x v="0"/>
    <x v="1"/>
    <x v="1"/>
  </r>
  <r>
    <s v="6F10       21100      1802"/>
    <n v="12298.07"/>
    <n v="12298.07"/>
    <x v="0"/>
    <s v="6F10"/>
    <s v="21100"/>
    <x v="0"/>
    <x v="1"/>
    <x v="1"/>
  </r>
  <r>
    <s v="A105       21100      0000"/>
    <n v="123460.68"/>
    <n v="123460.68"/>
    <x v="0"/>
    <s v="A105"/>
    <s v="21100"/>
    <x v="0"/>
    <x v="2"/>
    <x v="2"/>
  </r>
  <r>
    <s v="A105       21100      1002"/>
    <n v="3140.34"/>
    <n v="3140.34"/>
    <x v="0"/>
    <s v="A105"/>
    <s v="21100"/>
    <x v="0"/>
    <x v="2"/>
    <x v="2"/>
  </r>
  <r>
    <s v="A105       21100      1207"/>
    <n v="214.78"/>
    <n v="214.78"/>
    <x v="0"/>
    <s v="A105"/>
    <s v="21100"/>
    <x v="0"/>
    <x v="2"/>
    <x v="2"/>
  </r>
  <r>
    <s v="A105       21100      1502"/>
    <n v="3408.1"/>
    <n v="3408.1"/>
    <x v="0"/>
    <s v="A105"/>
    <s v="21100"/>
    <x v="0"/>
    <x v="2"/>
    <x v="2"/>
  </r>
  <r>
    <s v="A105       21100      1503"/>
    <n v="85.88"/>
    <n v="85.88"/>
    <x v="0"/>
    <s v="A105"/>
    <s v="21100"/>
    <x v="0"/>
    <x v="2"/>
    <x v="2"/>
  </r>
  <r>
    <s v="A105       21100      1602"/>
    <n v="115.56"/>
    <n v="115.56"/>
    <x v="0"/>
    <s v="A105"/>
    <s v="21100"/>
    <x v="0"/>
    <x v="2"/>
    <x v="2"/>
  </r>
  <r>
    <s v="A105       21100      1702"/>
    <n v="30782.560000000001"/>
    <n v="30782.560000000001"/>
    <x v="0"/>
    <s v="A105"/>
    <s v="21100"/>
    <x v="0"/>
    <x v="2"/>
    <x v="2"/>
  </r>
  <r>
    <s v="A105       21100      1801"/>
    <n v="2458.0700000000002"/>
    <n v="2458.0700000000002"/>
    <x v="0"/>
    <s v="A105"/>
    <s v="21100"/>
    <x v="0"/>
    <x v="2"/>
    <x v="2"/>
  </r>
  <r>
    <s v="A105       21100      1803"/>
    <n v="61.65"/>
    <n v="61.65"/>
    <x v="0"/>
    <s v="A105"/>
    <s v="21100"/>
    <x v="0"/>
    <x v="2"/>
    <x v="2"/>
  </r>
  <r>
    <s v="A105       21100      1902"/>
    <n v="313.24"/>
    <n v="313.24"/>
    <x v="0"/>
    <s v="A105"/>
    <s v="21100"/>
    <x v="0"/>
    <x v="2"/>
    <x v="2"/>
  </r>
  <r>
    <s v="A105       21100      1910"/>
    <n v="18603.21"/>
    <n v="18603.21"/>
    <x v="0"/>
    <s v="A105"/>
    <s v="21100"/>
    <x v="0"/>
    <x v="2"/>
    <x v="2"/>
  </r>
  <r>
    <s v="A311       21100      1002"/>
    <n v="2435.4499999999998"/>
    <n v="2435.4499999999998"/>
    <x v="0"/>
    <s v="A311"/>
    <s v="21100"/>
    <x v="0"/>
    <x v="2"/>
    <x v="3"/>
  </r>
  <r>
    <s v="A311       21100      1211"/>
    <n v="-214.78"/>
    <n v="-214.78"/>
    <x v="0"/>
    <s v="A311"/>
    <s v="21100"/>
    <x v="0"/>
    <x v="2"/>
    <x v="3"/>
  </r>
  <r>
    <s v="A311       21100      1702"/>
    <n v="27468.46"/>
    <n v="27468.46"/>
    <x v="0"/>
    <s v="A311"/>
    <s v="21100"/>
    <x v="0"/>
    <x v="2"/>
    <x v="3"/>
  </r>
  <r>
    <s v="A312       21100      0000"/>
    <n v="9236.6299999999992"/>
    <n v="9236.6299999999992"/>
    <x v="0"/>
    <s v="A312"/>
    <s v="21100"/>
    <x v="0"/>
    <x v="2"/>
    <x v="3"/>
  </r>
  <r>
    <s v="A312       21100      1502"/>
    <n v="731.75"/>
    <n v="731.75"/>
    <x v="0"/>
    <s v="A312"/>
    <s v="21100"/>
    <x v="0"/>
    <x v="2"/>
    <x v="3"/>
  </r>
  <r>
    <s v="A312       21100      1801"/>
    <n v="1638.34"/>
    <n v="1638.34"/>
    <x v="0"/>
    <s v="A312"/>
    <s v="21100"/>
    <x v="0"/>
    <x v="2"/>
    <x v="3"/>
  </r>
  <r>
    <s v="B101       21100      0000"/>
    <n v="37761.67"/>
    <n v="37761.67"/>
    <x v="0"/>
    <s v="B101"/>
    <s v="21100"/>
    <x v="0"/>
    <x v="3"/>
    <x v="4"/>
  </r>
  <r>
    <s v="B101       21100      1002"/>
    <n v="2885.86"/>
    <n v="2885.86"/>
    <x v="0"/>
    <s v="B101"/>
    <s v="21100"/>
    <x v="0"/>
    <x v="3"/>
    <x v="4"/>
  </r>
  <r>
    <s v="B101       21100      1502"/>
    <n v="997.89"/>
    <n v="997.89"/>
    <x v="0"/>
    <s v="B101"/>
    <s v="21100"/>
    <x v="0"/>
    <x v="3"/>
    <x v="4"/>
  </r>
  <r>
    <s v="B101       21100      1503"/>
    <n v="4.49"/>
    <n v="4.49"/>
    <x v="0"/>
    <s v="B101"/>
    <s v="21100"/>
    <x v="0"/>
    <x v="3"/>
    <x v="4"/>
  </r>
  <r>
    <s v="B101       21100      1702"/>
    <n v="18447.080000000002"/>
    <n v="18447.080000000002"/>
    <x v="0"/>
    <s v="B101"/>
    <s v="21100"/>
    <x v="0"/>
    <x v="3"/>
    <x v="4"/>
  </r>
  <r>
    <s v="B120       21100      0000"/>
    <n v="60472.33"/>
    <n v="60472.33"/>
    <x v="0"/>
    <s v="B120"/>
    <s v="21100"/>
    <x v="0"/>
    <x v="3"/>
    <x v="4"/>
  </r>
  <r>
    <s v="B120       21100      1002"/>
    <n v="68.709999999999994"/>
    <n v="68.709999999999994"/>
    <x v="0"/>
    <s v="B120"/>
    <s v="21100"/>
    <x v="0"/>
    <x v="3"/>
    <x v="4"/>
  </r>
  <r>
    <s v="B120       21100      1207"/>
    <n v="110.12"/>
    <n v="110.12"/>
    <x v="0"/>
    <s v="B120"/>
    <s v="21100"/>
    <x v="0"/>
    <x v="3"/>
    <x v="4"/>
  </r>
  <r>
    <s v="B121       21100      0000"/>
    <n v="3457.14"/>
    <n v="3457.14"/>
    <x v="0"/>
    <s v="B121"/>
    <s v="21100"/>
    <x v="0"/>
    <x v="3"/>
    <x v="4"/>
  </r>
  <r>
    <s v="B121       21100      1207"/>
    <n v="274.58999999999997"/>
    <n v="274.58999999999997"/>
    <x v="0"/>
    <s v="B121"/>
    <s v="21100"/>
    <x v="0"/>
    <x v="3"/>
    <x v="4"/>
  </r>
  <r>
    <s v="B121       21100      1702"/>
    <n v="3956.75"/>
    <n v="3956.75"/>
    <x v="0"/>
    <s v="B121"/>
    <s v="21100"/>
    <x v="0"/>
    <x v="3"/>
    <x v="4"/>
  </r>
  <r>
    <s v="B322       21100      1702"/>
    <n v="1312.77"/>
    <n v="1312.77"/>
    <x v="0"/>
    <s v="B322"/>
    <s v="21100"/>
    <x v="0"/>
    <x v="3"/>
    <x v="5"/>
  </r>
  <r>
    <s v="C101       21100      0000"/>
    <n v="53511.12"/>
    <n v="-274548.88"/>
    <x v="0"/>
    <s v="C101"/>
    <s v="21100"/>
    <x v="0"/>
    <x v="4"/>
    <x v="6"/>
  </r>
  <r>
    <s v="C101       21100      1002"/>
    <n v="11364.11"/>
    <n v="11364.11"/>
    <x v="0"/>
    <s v="C101"/>
    <s v="21100"/>
    <x v="0"/>
    <x v="4"/>
    <x v="6"/>
  </r>
  <r>
    <s v="C101       21100      1502"/>
    <n v="4236.88"/>
    <n v="4236.88"/>
    <x v="0"/>
    <s v="C101"/>
    <s v="21100"/>
    <x v="0"/>
    <x v="4"/>
    <x v="6"/>
  </r>
  <r>
    <s v="C101       21100      1503"/>
    <n v="885.1"/>
    <n v="885.1"/>
    <x v="0"/>
    <s v="C101"/>
    <s v="21100"/>
    <x v="0"/>
    <x v="4"/>
    <x v="6"/>
  </r>
  <r>
    <s v="C101       21100      1702"/>
    <n v="87196.31"/>
    <n v="87196.31"/>
    <x v="0"/>
    <s v="C101"/>
    <s v="21100"/>
    <x v="0"/>
    <x v="4"/>
    <x v="6"/>
  </r>
  <r>
    <s v="C101       21100      1910"/>
    <n v="20990.75"/>
    <n v="20990.75"/>
    <x v="0"/>
    <s v="C101"/>
    <s v="21100"/>
    <x v="0"/>
    <x v="4"/>
    <x v="6"/>
  </r>
  <r>
    <s v="C102       21100      0000"/>
    <n v="63371.09"/>
    <n v="63169.09"/>
    <x v="0"/>
    <s v="C102"/>
    <s v="21100"/>
    <x v="0"/>
    <x v="4"/>
    <x v="6"/>
  </r>
  <r>
    <s v="C102       21100      1002"/>
    <n v="7070.86"/>
    <n v="7070.86"/>
    <x v="0"/>
    <s v="C102"/>
    <s v="21100"/>
    <x v="0"/>
    <x v="4"/>
    <x v="6"/>
  </r>
  <r>
    <s v="C102       21100      1502"/>
    <n v="6480.08"/>
    <n v="6480.08"/>
    <x v="0"/>
    <s v="C102"/>
    <s v="21100"/>
    <x v="0"/>
    <x v="4"/>
    <x v="6"/>
  </r>
  <r>
    <s v="C102       21100      1503"/>
    <n v="-6422.62"/>
    <n v="-6422.62"/>
    <x v="0"/>
    <s v="C102"/>
    <s v="21100"/>
    <x v="0"/>
    <x v="4"/>
    <x v="6"/>
  </r>
  <r>
    <s v="C102       21100      1702"/>
    <n v="3627.24"/>
    <n v="3627.24"/>
    <x v="0"/>
    <s v="C102"/>
    <s v="21100"/>
    <x v="0"/>
    <x v="4"/>
    <x v="6"/>
  </r>
  <r>
    <s v="D301       21100      0000"/>
    <n v="7558"/>
    <n v="-24776"/>
    <x v="0"/>
    <s v="D301"/>
    <s v="21100"/>
    <x v="0"/>
    <x v="5"/>
    <x v="7"/>
  </r>
  <r>
    <s v="D301       21100      1910"/>
    <n v="20794.45"/>
    <n v="20794.45"/>
    <x v="0"/>
    <s v="D301"/>
    <s v="21100"/>
    <x v="0"/>
    <x v="5"/>
    <x v="7"/>
  </r>
  <r>
    <s v="D613       21100      0000"/>
    <n v="241846.58"/>
    <n v="-6890.42"/>
    <x v="0"/>
    <s v="D613"/>
    <s v="21100"/>
    <x v="0"/>
    <x v="2"/>
    <x v="8"/>
  </r>
  <r>
    <s v="D613       21100      1002"/>
    <n v="6414.34"/>
    <n v="6414.34"/>
    <x v="0"/>
    <s v="D613"/>
    <s v="21100"/>
    <x v="0"/>
    <x v="2"/>
    <x v="8"/>
  </r>
  <r>
    <s v="D613       21100      1702"/>
    <n v="1625.28"/>
    <n v="1625.28"/>
    <x v="0"/>
    <s v="D613"/>
    <s v="21100"/>
    <x v="0"/>
    <x v="2"/>
    <x v="8"/>
  </r>
  <r>
    <s v="D613       21100      1801"/>
    <n v="3799.63"/>
    <n v="3799.63"/>
    <x v="0"/>
    <s v="D613"/>
    <s v="21100"/>
    <x v="0"/>
    <x v="2"/>
    <x v="8"/>
  </r>
  <r>
    <s v="D613       21100      1803"/>
    <n v="13212.82"/>
    <n v="13212.82"/>
    <x v="0"/>
    <s v="D613"/>
    <s v="21100"/>
    <x v="0"/>
    <x v="2"/>
    <x v="8"/>
  </r>
  <r>
    <s v="D613       21100      1910"/>
    <n v="-70.45"/>
    <n v="-70.45"/>
    <x v="0"/>
    <s v="D613"/>
    <s v="21100"/>
    <x v="0"/>
    <x v="2"/>
    <x v="8"/>
  </r>
  <r>
    <s v="E210       21100      0000"/>
    <n v="0"/>
    <n v="-92909"/>
    <x v="0"/>
    <s v="E210"/>
    <s v="21100"/>
    <x v="0"/>
    <x v="6"/>
    <x v="9"/>
  </r>
  <r>
    <s v="E210       21100      1910"/>
    <n v="667.45"/>
    <n v="667.45"/>
    <x v="0"/>
    <s v="E210"/>
    <s v="21100"/>
    <x v="0"/>
    <x v="6"/>
    <x v="9"/>
  </r>
  <r>
    <s v="E302       21100      0000"/>
    <n v="28494.38"/>
    <n v="28427.38"/>
    <x v="0"/>
    <s v="E302"/>
    <s v="21100"/>
    <x v="0"/>
    <x v="4"/>
    <x v="10"/>
  </r>
  <r>
    <s v="E302       21100      1002"/>
    <n v="454.8"/>
    <n v="454.8"/>
    <x v="0"/>
    <s v="E302"/>
    <s v="21100"/>
    <x v="0"/>
    <x v="4"/>
    <x v="10"/>
  </r>
  <r>
    <s v="E302       21100      1403"/>
    <n v="-738.4"/>
    <n v="-738.4"/>
    <x v="0"/>
    <s v="E302"/>
    <s v="21100"/>
    <x v="0"/>
    <x v="4"/>
    <x v="10"/>
  </r>
  <r>
    <s v="E302       21100      1801"/>
    <n v="5040.9799999999996"/>
    <n v="5040.9799999999996"/>
    <x v="0"/>
    <s v="E302"/>
    <s v="21100"/>
    <x v="0"/>
    <x v="4"/>
    <x v="10"/>
  </r>
  <r>
    <s v="E302       21100      1803"/>
    <n v="-1556.38"/>
    <n v="-1556.38"/>
    <x v="0"/>
    <s v="E302"/>
    <s v="21100"/>
    <x v="0"/>
    <x v="4"/>
    <x v="10"/>
  </r>
  <r>
    <s v="E302       21100      1910"/>
    <n v="4838.08"/>
    <n v="4838.08"/>
    <x v="0"/>
    <s v="E302"/>
    <s v="21100"/>
    <x v="0"/>
    <x v="4"/>
    <x v="10"/>
  </r>
  <r>
    <s v="E521       21100      1702"/>
    <n v="8164.68"/>
    <n v="8164.68"/>
    <x v="0"/>
    <s v="E521"/>
    <s v="21100"/>
    <x v="0"/>
    <x v="4"/>
    <x v="11"/>
  </r>
  <r>
    <s v="F209       21100      0000"/>
    <n v="947.86"/>
    <n v="-121264.14"/>
    <x v="0"/>
    <s v="F209"/>
    <s v="21100"/>
    <x v="0"/>
    <x v="7"/>
    <x v="12"/>
  </r>
  <r>
    <s v="F209       21100      1207"/>
    <n v="114.4"/>
    <n v="114.4"/>
    <x v="0"/>
    <s v="F209"/>
    <s v="21100"/>
    <x v="0"/>
    <x v="7"/>
    <x v="12"/>
  </r>
  <r>
    <s v="F209       21100      1702"/>
    <n v="56660.46"/>
    <n v="56660.46"/>
    <x v="0"/>
    <s v="F209"/>
    <s v="21100"/>
    <x v="0"/>
    <x v="7"/>
    <x v="12"/>
  </r>
  <r>
    <s v="F215       21100      1702"/>
    <n v="3055.83"/>
    <n v="3055.83"/>
    <x v="0"/>
    <s v="F215"/>
    <s v="21100"/>
    <x v="0"/>
    <x v="8"/>
    <x v="13"/>
  </r>
  <r>
    <s v="F304       21100      0000"/>
    <n v="-4184.32"/>
    <n v="-4184.32"/>
    <x v="0"/>
    <s v="F304"/>
    <s v="21100"/>
    <x v="0"/>
    <x v="5"/>
    <x v="14"/>
  </r>
  <r>
    <s v="F304       21100      1902"/>
    <n v="15"/>
    <n v="15"/>
    <x v="0"/>
    <s v="F304"/>
    <s v="21100"/>
    <x v="0"/>
    <x v="5"/>
    <x v="14"/>
  </r>
  <r>
    <s v="F304       21100      1910"/>
    <n v="4169.32"/>
    <n v="4169.32"/>
    <x v="0"/>
    <s v="F304"/>
    <s v="21100"/>
    <x v="0"/>
    <x v="5"/>
    <x v="14"/>
  </r>
  <r>
    <s v="F312       21100      0000"/>
    <n v="0"/>
    <n v="-2680"/>
    <x v="0"/>
    <s v="F312"/>
    <s v="21100"/>
    <x v="0"/>
    <x v="5"/>
    <x v="14"/>
  </r>
  <r>
    <s v="F312       21100      1910"/>
    <n v="2602.15"/>
    <n v="2602.15"/>
    <x v="0"/>
    <s v="F312"/>
    <s v="21100"/>
    <x v="0"/>
    <x v="5"/>
    <x v="14"/>
  </r>
  <r>
    <s v="F314       21100      0000"/>
    <n v="-958"/>
    <n v="-958"/>
    <x v="0"/>
    <s v="F314"/>
    <s v="21100"/>
    <x v="0"/>
    <x v="8"/>
    <x v="13"/>
  </r>
  <r>
    <s v="F314       21100      1002"/>
    <n v="-1601.23"/>
    <n v="-1601.23"/>
    <x v="0"/>
    <s v="F314"/>
    <s v="21100"/>
    <x v="0"/>
    <x v="8"/>
    <x v="13"/>
  </r>
  <r>
    <s v="F314       21100      1702"/>
    <n v="3367.16"/>
    <n v="3367.16"/>
    <x v="0"/>
    <s v="F314"/>
    <s v="21100"/>
    <x v="0"/>
    <x v="8"/>
    <x v="13"/>
  </r>
  <r>
    <s v="F323       21100      0000"/>
    <n v="858.38"/>
    <n v="858.38"/>
    <x v="0"/>
    <s v="F323"/>
    <s v="21100"/>
    <x v="0"/>
    <x v="5"/>
    <x v="14"/>
  </r>
  <r>
    <s v="F520       21100      0000"/>
    <n v="43325.95"/>
    <n v="-5495.05"/>
    <x v="0"/>
    <s v="F520"/>
    <s v="21100"/>
    <x v="0"/>
    <x v="5"/>
    <x v="14"/>
  </r>
  <r>
    <s v="F520       21100      1002"/>
    <n v="483.54"/>
    <n v="483.54"/>
    <x v="0"/>
    <s v="F520"/>
    <s v="21100"/>
    <x v="0"/>
    <x v="5"/>
    <x v="14"/>
  </r>
  <r>
    <s v="F520       21100      1910"/>
    <n v="4717.42"/>
    <n v="4717.42"/>
    <x v="0"/>
    <s v="F520"/>
    <s v="21100"/>
    <x v="0"/>
    <x v="5"/>
    <x v="14"/>
  </r>
  <r>
    <s v="F523       21100      0000"/>
    <n v="112370.04"/>
    <n v="111613.04"/>
    <x v="0"/>
    <s v="F523"/>
    <s v="21100"/>
    <x v="0"/>
    <x v="5"/>
    <x v="14"/>
  </r>
  <r>
    <s v="F523       21100      1002"/>
    <n v="8796.73"/>
    <n v="8796.73"/>
    <x v="0"/>
    <s v="F523"/>
    <s v="21100"/>
    <x v="0"/>
    <x v="5"/>
    <x v="14"/>
  </r>
  <r>
    <s v="F523       21100      1902"/>
    <n v="67.040000000000006"/>
    <n v="67.040000000000006"/>
    <x v="0"/>
    <s v="F523"/>
    <s v="21100"/>
    <x v="0"/>
    <x v="5"/>
    <x v="14"/>
  </r>
  <r>
    <s v="F523       21100      1910"/>
    <n v="7500.87"/>
    <n v="7500.87"/>
    <x v="0"/>
    <s v="F523"/>
    <s v="21100"/>
    <x v="0"/>
    <x v="5"/>
    <x v="14"/>
  </r>
  <r>
    <s v="F533       21100      0000"/>
    <n v="32952.19"/>
    <n v="-11190.81"/>
    <x v="0"/>
    <s v="F533"/>
    <s v="21100"/>
    <x v="0"/>
    <x v="8"/>
    <x v="15"/>
  </r>
  <r>
    <s v="F533       21100      1002"/>
    <n v="407.58"/>
    <n v="407.58"/>
    <x v="0"/>
    <s v="F533"/>
    <s v="21100"/>
    <x v="0"/>
    <x v="8"/>
    <x v="15"/>
  </r>
  <r>
    <s v="F533       21100      1702"/>
    <n v="1703.76"/>
    <n v="1703.76"/>
    <x v="0"/>
    <s v="F533"/>
    <s v="21100"/>
    <x v="0"/>
    <x v="8"/>
    <x v="15"/>
  </r>
  <r>
    <s v="F542       21100      0000"/>
    <n v="14570.3"/>
    <n v="14570.3"/>
    <x v="0"/>
    <s v="F542"/>
    <s v="21100"/>
    <x v="0"/>
    <x v="8"/>
    <x v="16"/>
  </r>
  <r>
    <s v="F546       21100      0000"/>
    <n v="-634.78"/>
    <n v="-62161.78"/>
    <x v="0"/>
    <s v="F546"/>
    <s v="21100"/>
    <x v="0"/>
    <x v="8"/>
    <x v="16"/>
  </r>
  <r>
    <s v="F546       21100      1002"/>
    <n v="1601.23"/>
    <n v="1601.23"/>
    <x v="0"/>
    <s v="F546"/>
    <s v="21100"/>
    <x v="0"/>
    <x v="8"/>
    <x v="16"/>
  </r>
  <r>
    <s v="F546       21100      1702"/>
    <n v="5184.8"/>
    <n v="5184.8"/>
    <x v="0"/>
    <s v="F546"/>
    <s v="21100"/>
    <x v="0"/>
    <x v="8"/>
    <x v="16"/>
  </r>
  <r>
    <s v="G401       21100      1702"/>
    <n v="195.78"/>
    <n v="195.78"/>
    <x v="0"/>
    <s v="G401"/>
    <s v="21100"/>
    <x v="0"/>
    <x v="9"/>
    <x v="1"/>
  </r>
  <r>
    <s v="G401       21100      1910"/>
    <n v="1948"/>
    <n v="1948"/>
    <x v="0"/>
    <s v="G401"/>
    <s v="21100"/>
    <x v="0"/>
    <x v="9"/>
    <x v="1"/>
  </r>
  <r>
    <s v="G402       21100      0000"/>
    <n v="117988.46"/>
    <n v="-519.54"/>
    <x v="0"/>
    <s v="G402"/>
    <s v="21100"/>
    <x v="0"/>
    <x v="4"/>
    <x v="17"/>
  </r>
  <r>
    <s v="G402       21100      1002"/>
    <n v="1385.16"/>
    <n v="1385.16"/>
    <x v="0"/>
    <s v="G402"/>
    <s v="21100"/>
    <x v="0"/>
    <x v="4"/>
    <x v="17"/>
  </r>
  <r>
    <s v="G402       21100      1502"/>
    <n v="5922.59"/>
    <n v="5922.59"/>
    <x v="0"/>
    <s v="G402"/>
    <s v="21100"/>
    <x v="0"/>
    <x v="4"/>
    <x v="17"/>
  </r>
  <r>
    <s v="G402       21100      1503"/>
    <n v="73.739999999999995"/>
    <n v="73.739999999999995"/>
    <x v="0"/>
    <s v="G402"/>
    <s v="21100"/>
    <x v="0"/>
    <x v="4"/>
    <x v="17"/>
  </r>
  <r>
    <s v="G402       21100      1702"/>
    <n v="77772.03"/>
    <n v="77772.03"/>
    <x v="0"/>
    <s v="G402"/>
    <s v="21100"/>
    <x v="0"/>
    <x v="4"/>
    <x v="17"/>
  </r>
  <r>
    <s v="G402       21100      1902"/>
    <n v="16.88"/>
    <n v="16.88"/>
    <x v="0"/>
    <s v="G402"/>
    <s v="21100"/>
    <x v="0"/>
    <x v="4"/>
    <x v="17"/>
  </r>
  <r>
    <s v="G402       21100      1910"/>
    <n v="3337.54"/>
    <n v="3337.54"/>
    <x v="0"/>
    <s v="G402"/>
    <s v="21100"/>
    <x v="0"/>
    <x v="4"/>
    <x v="17"/>
  </r>
  <r>
    <s v="H425       21100      0000"/>
    <n v="947.87"/>
    <n v="947.87"/>
    <x v="0"/>
    <s v="H425"/>
    <s v="21100"/>
    <x v="0"/>
    <x v="6"/>
    <x v="18"/>
  </r>
  <r>
    <s v="H425       21100      1207"/>
    <n v="114.4"/>
    <n v="114.4"/>
    <x v="0"/>
    <s v="H425"/>
    <s v="21100"/>
    <x v="0"/>
    <x v="6"/>
    <x v="18"/>
  </r>
  <r>
    <s v="H425       21100      1702"/>
    <n v="24841.42"/>
    <n v="24841.42"/>
    <x v="0"/>
    <s v="H425"/>
    <s v="21100"/>
    <x v="0"/>
    <x v="6"/>
    <x v="18"/>
  </r>
  <r>
    <s v="H447       21100      1702"/>
    <n v="1295.51"/>
    <n v="1295.51"/>
    <x v="0"/>
    <s v="H447"/>
    <s v="21100"/>
    <x v="0"/>
    <x v="10"/>
    <x v="1"/>
  </r>
  <r>
    <s v="H504       21100      0000"/>
    <n v="30335.7"/>
    <n v="30335.7"/>
    <x v="0"/>
    <s v="H504"/>
    <s v="21100"/>
    <x v="0"/>
    <x v="11"/>
    <x v="19"/>
  </r>
  <r>
    <s v="H504       21100      1002"/>
    <n v="319.35000000000002"/>
    <n v="319.35000000000002"/>
    <x v="0"/>
    <s v="H504"/>
    <s v="21100"/>
    <x v="0"/>
    <x v="11"/>
    <x v="19"/>
  </r>
  <r>
    <s v="H513       21100      1702"/>
    <n v="8106.78"/>
    <n v="8106.78"/>
    <x v="0"/>
    <s v="H513"/>
    <s v="21100"/>
    <x v="0"/>
    <x v="11"/>
    <x v="20"/>
  </r>
  <r>
    <s v="H536       21100      0000"/>
    <n v="0"/>
    <n v="-192"/>
    <x v="0"/>
    <s v="H536"/>
    <s v="21100"/>
    <x v="0"/>
    <x v="11"/>
    <x v="19"/>
  </r>
  <r>
    <s v="J303       21100      0000"/>
    <n v="42254.3"/>
    <n v="42237.3"/>
    <x v="0"/>
    <s v="J303"/>
    <s v="21100"/>
    <x v="0"/>
    <x v="12"/>
    <x v="21"/>
  </r>
  <r>
    <s v="J303       21100      1002"/>
    <n v="1242.5999999999999"/>
    <n v="1242.5999999999999"/>
    <x v="0"/>
    <s v="J303"/>
    <s v="21100"/>
    <x v="0"/>
    <x v="12"/>
    <x v="21"/>
  </r>
  <r>
    <s v="J303       21100      1502"/>
    <n v="1235.3699999999999"/>
    <n v="1235.3699999999999"/>
    <x v="0"/>
    <s v="J303"/>
    <s v="21100"/>
    <x v="0"/>
    <x v="12"/>
    <x v="21"/>
  </r>
  <r>
    <s v="J303       21100      1503"/>
    <n v="12.24"/>
    <n v="12.24"/>
    <x v="0"/>
    <s v="J303"/>
    <s v="21100"/>
    <x v="0"/>
    <x v="12"/>
    <x v="21"/>
  </r>
  <r>
    <s v="J303       21100      1702"/>
    <n v="425"/>
    <n v="425"/>
    <x v="0"/>
    <s v="J303"/>
    <s v="21100"/>
    <x v="0"/>
    <x v="12"/>
    <x v="21"/>
  </r>
  <r>
    <s v="J601       21100      0000"/>
    <n v="21822.12"/>
    <n v="2680.12"/>
    <x v="0"/>
    <s v="J601"/>
    <s v="21100"/>
    <x v="0"/>
    <x v="12"/>
    <x v="21"/>
  </r>
  <r>
    <s v="K206       21100      0000"/>
    <n v="368733.8"/>
    <n v="368244.8"/>
    <x v="0"/>
    <s v="K206"/>
    <s v="21100"/>
    <x v="0"/>
    <x v="4"/>
    <x v="22"/>
  </r>
  <r>
    <s v="K206       21100      1002"/>
    <n v="8164.13"/>
    <n v="8164.13"/>
    <x v="0"/>
    <s v="K206"/>
    <s v="21100"/>
    <x v="0"/>
    <x v="4"/>
    <x v="22"/>
  </r>
  <r>
    <s v="K206       21100      1502"/>
    <n v="8071.28"/>
    <n v="8071.28"/>
    <x v="0"/>
    <s v="K206"/>
    <s v="21100"/>
    <x v="0"/>
    <x v="4"/>
    <x v="22"/>
  </r>
  <r>
    <s v="K206       21100      1503"/>
    <n v="162.59"/>
    <n v="162.59"/>
    <x v="0"/>
    <s v="K206"/>
    <s v="21100"/>
    <x v="0"/>
    <x v="4"/>
    <x v="22"/>
  </r>
  <r>
    <s v="K206       21100      1702"/>
    <n v="19250.62"/>
    <n v="19250.62"/>
    <x v="0"/>
    <s v="K206"/>
    <s v="21100"/>
    <x v="0"/>
    <x v="4"/>
    <x v="22"/>
  </r>
  <r>
    <s v="K206       21100      1902"/>
    <n v="4093.88"/>
    <n v="4093.88"/>
    <x v="0"/>
    <s v="K206"/>
    <s v="21100"/>
    <x v="0"/>
    <x v="4"/>
    <x v="22"/>
  </r>
  <r>
    <s v="K206       21100      1910"/>
    <n v="39121.94"/>
    <n v="39121.94"/>
    <x v="0"/>
    <s v="K206"/>
    <s v="21100"/>
    <x v="0"/>
    <x v="4"/>
    <x v="22"/>
  </r>
  <r>
    <s v="K302       21100      0000"/>
    <n v="0"/>
    <n v="-109188"/>
    <x v="0"/>
    <s v="K302"/>
    <s v="21100"/>
    <x v="0"/>
    <x v="4"/>
    <x v="17"/>
  </r>
  <r>
    <s v="K403       21100      0000"/>
    <n v="111070.79"/>
    <n v="111070.79"/>
    <x v="0"/>
    <s v="K403"/>
    <s v="21100"/>
    <x v="0"/>
    <x v="4"/>
    <x v="23"/>
  </r>
  <r>
    <s v="K403       21100      1002"/>
    <n v="1388.7"/>
    <n v="1388.7"/>
    <x v="0"/>
    <s v="K403"/>
    <s v="21100"/>
    <x v="0"/>
    <x v="4"/>
    <x v="23"/>
  </r>
  <r>
    <s v="K403       21100      1502"/>
    <n v="8900.8700000000008"/>
    <n v="8900.8700000000008"/>
    <x v="0"/>
    <s v="K403"/>
    <s v="21100"/>
    <x v="0"/>
    <x v="4"/>
    <x v="23"/>
  </r>
  <r>
    <s v="K403       21100      1503"/>
    <n v="110.16"/>
    <n v="110.16"/>
    <x v="0"/>
    <s v="K403"/>
    <s v="21100"/>
    <x v="0"/>
    <x v="4"/>
    <x v="23"/>
  </r>
  <r>
    <s v="K403       21100      1801"/>
    <n v="29495.06"/>
    <n v="29495.06"/>
    <x v="0"/>
    <s v="K403"/>
    <s v="21100"/>
    <x v="0"/>
    <x v="4"/>
    <x v="23"/>
  </r>
  <r>
    <s v="K403       21100      1803"/>
    <n v="1111.69"/>
    <n v="1111.69"/>
    <x v="0"/>
    <s v="K403"/>
    <s v="21100"/>
    <x v="0"/>
    <x v="4"/>
    <x v="23"/>
  </r>
  <r>
    <s v="K403       21100      1902"/>
    <n v="33.85"/>
    <n v="33.85"/>
    <x v="0"/>
    <s v="K403"/>
    <s v="21100"/>
    <x v="0"/>
    <x v="4"/>
    <x v="23"/>
  </r>
  <r>
    <s v="K403       21100      1910"/>
    <n v="4079.29"/>
    <n v="4079.29"/>
    <x v="0"/>
    <s v="K403"/>
    <s v="21100"/>
    <x v="0"/>
    <x v="4"/>
    <x v="23"/>
  </r>
  <r>
    <s v="K505       21100      0000"/>
    <n v="17440.310000000001"/>
    <n v="17305.310000000001"/>
    <x v="0"/>
    <s v="K505"/>
    <s v="21100"/>
    <x v="0"/>
    <x v="13"/>
    <x v="24"/>
  </r>
  <r>
    <s v="K505       21100      1001"/>
    <n v="47342.16"/>
    <n v="47342.16"/>
    <x v="0"/>
    <s v="K505"/>
    <s v="21100"/>
    <x v="0"/>
    <x v="13"/>
    <x v="24"/>
  </r>
  <r>
    <s v="K505       21100      1002"/>
    <n v="-34366.61"/>
    <n v="-34366.61"/>
    <x v="0"/>
    <s v="K505"/>
    <s v="21100"/>
    <x v="0"/>
    <x v="13"/>
    <x v="24"/>
  </r>
  <r>
    <s v="K505       21100      1601"/>
    <n v="4301.24"/>
    <n v="4301.24"/>
    <x v="0"/>
    <s v="K505"/>
    <s v="21100"/>
    <x v="0"/>
    <x v="13"/>
    <x v="24"/>
  </r>
  <r>
    <s v="K506       21100      1702"/>
    <n v="91015.53"/>
    <n v="91015.53"/>
    <x v="0"/>
    <s v="K506"/>
    <s v="21100"/>
    <x v="0"/>
    <x v="4"/>
    <x v="25"/>
  </r>
  <r>
    <s v="K506       21100      1902"/>
    <n v="406.32"/>
    <n v="406.32"/>
    <x v="0"/>
    <s v="K506"/>
    <s v="21100"/>
    <x v="0"/>
    <x v="4"/>
    <x v="25"/>
  </r>
  <r>
    <s v="K506       21100      1910"/>
    <n v="41907.32"/>
    <n v="41907.32"/>
    <x v="0"/>
    <s v="K506"/>
    <s v="21100"/>
    <x v="0"/>
    <x v="4"/>
    <x v="25"/>
  </r>
  <r>
    <s v="K508       21100      0000"/>
    <n v="0"/>
    <n v="-60151"/>
    <x v="0"/>
    <s v="K508"/>
    <s v="21100"/>
    <x v="0"/>
    <x v="4"/>
    <x v="25"/>
  </r>
  <r>
    <s v="K510       21100      0000"/>
    <n v="-385.34"/>
    <n v="-385.34"/>
    <x v="0"/>
    <s v="K510"/>
    <s v="21100"/>
    <x v="0"/>
    <x v="4"/>
    <x v="26"/>
  </r>
  <r>
    <s v="K510       21100      1002"/>
    <n v="0.2"/>
    <n v="0.2"/>
    <x v="0"/>
    <s v="K510"/>
    <s v="21100"/>
    <x v="0"/>
    <x v="4"/>
    <x v="26"/>
  </r>
  <r>
    <s v="K510       21100      1803"/>
    <n v="0.06"/>
    <n v="0.06"/>
    <x v="0"/>
    <s v="K510"/>
    <s v="21100"/>
    <x v="0"/>
    <x v="4"/>
    <x v="26"/>
  </r>
  <r>
    <s v="K510       21100      1910"/>
    <n v="2207.58"/>
    <n v="2207.58"/>
    <x v="0"/>
    <s v="K510"/>
    <s v="21100"/>
    <x v="0"/>
    <x v="4"/>
    <x v="26"/>
  </r>
  <r>
    <s v="K606       21100      1702"/>
    <n v="7283.94"/>
    <n v="7283.94"/>
    <x v="0"/>
    <s v="K606"/>
    <s v="21100"/>
    <x v="0"/>
    <x v="4"/>
    <x v="27"/>
  </r>
  <r>
    <s v="K705       21100      0000"/>
    <n v="0"/>
    <n v="-3307"/>
    <x v="0"/>
    <s v="K705"/>
    <s v="21100"/>
    <x v="0"/>
    <x v="6"/>
    <x v="28"/>
  </r>
  <r>
    <s v="K705       21100      1702"/>
    <n v="263.95999999999998"/>
    <n v="263.95999999999998"/>
    <x v="0"/>
    <s v="K705"/>
    <s v="21100"/>
    <x v="0"/>
    <x v="6"/>
    <x v="28"/>
  </r>
  <r>
    <s v="K705       21100      1910"/>
    <n v="3306.51"/>
    <n v="3306.51"/>
    <x v="0"/>
    <s v="K705"/>
    <s v="21100"/>
    <x v="0"/>
    <x v="6"/>
    <x v="28"/>
  </r>
  <r>
    <s v="L202       21100      3103"/>
    <n v="14907.62"/>
    <n v="14907.62"/>
    <x v="0"/>
    <s v="L202"/>
    <s v="21100"/>
    <x v="0"/>
    <x v="14"/>
    <x v="1"/>
  </r>
  <r>
    <s v="L204       21100      0000"/>
    <n v="5365.08"/>
    <n v="5365.08"/>
    <x v="0"/>
    <s v="L204"/>
    <s v="21100"/>
    <x v="0"/>
    <x v="14"/>
    <x v="1"/>
  </r>
  <r>
    <s v="L205       21100      0000"/>
    <n v="2011.91"/>
    <n v="2011.91"/>
    <x v="0"/>
    <s v="L205"/>
    <s v="21100"/>
    <x v="0"/>
    <x v="14"/>
    <x v="1"/>
  </r>
  <r>
    <s v="N076       21100      0000"/>
    <n v="7957.99"/>
    <n v="-159373.01"/>
    <x v="0"/>
    <s v="N076"/>
    <s v="21100"/>
    <x v="0"/>
    <x v="8"/>
    <x v="29"/>
  </r>
  <r>
    <s v="N076       21100      1002"/>
    <n v="10200.25"/>
    <n v="10200.25"/>
    <x v="0"/>
    <s v="N076"/>
    <s v="21100"/>
    <x v="0"/>
    <x v="8"/>
    <x v="29"/>
  </r>
  <r>
    <s v="N076       21100      1207"/>
    <n v="47.67"/>
    <n v="47.67"/>
    <x v="0"/>
    <s v="N076"/>
    <s v="21100"/>
    <x v="0"/>
    <x v="8"/>
    <x v="29"/>
  </r>
  <r>
    <s v="N076       21100      1502"/>
    <n v="1004.86"/>
    <n v="1004.86"/>
    <x v="0"/>
    <s v="N076"/>
    <s v="21100"/>
    <x v="0"/>
    <x v="8"/>
    <x v="29"/>
  </r>
  <r>
    <s v="N076       21100      1503"/>
    <n v="38.4"/>
    <n v="38.4"/>
    <x v="0"/>
    <s v="N076"/>
    <s v="21100"/>
    <x v="0"/>
    <x v="8"/>
    <x v="29"/>
  </r>
  <r>
    <s v="P254       21100      0000"/>
    <n v="4395.84"/>
    <n v="-4836.16"/>
    <x v="0"/>
    <s v="P254"/>
    <s v="21100"/>
    <x v="0"/>
    <x v="15"/>
    <x v="30"/>
  </r>
  <r>
    <s v="P254       21100      1702"/>
    <n v="4836.41"/>
    <n v="4836.41"/>
    <x v="0"/>
    <s v="P254"/>
    <s v="21100"/>
    <x v="0"/>
    <x v="15"/>
    <x v="30"/>
  </r>
  <r>
    <s v="R066       21100      0000"/>
    <n v="832.06"/>
    <n v="-115366.94"/>
    <x v="0"/>
    <s v="R066"/>
    <s v="21100"/>
    <x v="0"/>
    <x v="16"/>
    <x v="31"/>
  </r>
  <r>
    <s v="R066       21100      1207"/>
    <n v="100.43"/>
    <n v="100.43"/>
    <x v="0"/>
    <s v="R066"/>
    <s v="21100"/>
    <x v="0"/>
    <x v="16"/>
    <x v="31"/>
  </r>
  <r>
    <s v="R066       21100      1702"/>
    <n v="14587.93"/>
    <n v="14587.93"/>
    <x v="0"/>
    <s v="R066"/>
    <s v="21100"/>
    <x v="0"/>
    <x v="16"/>
    <x v="31"/>
  </r>
  <r>
    <s v="R093       21100      0000"/>
    <n v="35952.239999999998"/>
    <n v="35952.239999999998"/>
    <x v="0"/>
    <s v="R093"/>
    <s v="21100"/>
    <x v="0"/>
    <x v="17"/>
    <x v="32"/>
  </r>
  <r>
    <s v="R093       21100      1002"/>
    <n v="-796.03"/>
    <n v="-796.03"/>
    <x v="0"/>
    <s v="R093"/>
    <s v="21100"/>
    <x v="0"/>
    <x v="17"/>
    <x v="32"/>
  </r>
  <r>
    <s v="R093       21100      1502"/>
    <n v="2193.11"/>
    <n v="2193.11"/>
    <x v="0"/>
    <s v="R093"/>
    <s v="21100"/>
    <x v="0"/>
    <x v="17"/>
    <x v="32"/>
  </r>
  <r>
    <s v="R093       21100      1503"/>
    <n v="54.93"/>
    <n v="54.93"/>
    <x v="0"/>
    <s v="R093"/>
    <s v="21100"/>
    <x v="0"/>
    <x v="17"/>
    <x v="32"/>
  </r>
  <r>
    <s v="R093       21100      1702"/>
    <n v="1508.52"/>
    <n v="1508.52"/>
    <x v="0"/>
    <s v="R093"/>
    <s v="21100"/>
    <x v="0"/>
    <x v="17"/>
    <x v="32"/>
  </r>
  <r>
    <s v="R094       21100      0000"/>
    <n v="130850.73"/>
    <n v="-108209.27"/>
    <x v="0"/>
    <s v="R094"/>
    <s v="21100"/>
    <x v="0"/>
    <x v="17"/>
    <x v="32"/>
  </r>
  <r>
    <s v="R094       21100      1002"/>
    <n v="1995.01"/>
    <n v="1995.01"/>
    <x v="0"/>
    <s v="R094"/>
    <s v="21100"/>
    <x v="0"/>
    <x v="17"/>
    <x v="32"/>
  </r>
  <r>
    <s v="R094       21100      1502"/>
    <n v="3098.2"/>
    <n v="3098.2"/>
    <x v="0"/>
    <s v="R094"/>
    <s v="21100"/>
    <x v="0"/>
    <x v="17"/>
    <x v="32"/>
  </r>
  <r>
    <s v="R094       21100      1503"/>
    <n v="76.569999999999993"/>
    <n v="76.569999999999993"/>
    <x v="0"/>
    <s v="R094"/>
    <s v="21100"/>
    <x v="0"/>
    <x v="17"/>
    <x v="32"/>
  </r>
  <r>
    <s v="R094       21100      1702"/>
    <n v="5824.48"/>
    <n v="5824.48"/>
    <x v="0"/>
    <s v="R094"/>
    <s v="21100"/>
    <x v="0"/>
    <x v="17"/>
    <x v="32"/>
  </r>
  <r>
    <s v="R094       21100      1801"/>
    <n v="39877.61"/>
    <n v="39877.61"/>
    <x v="0"/>
    <s v="R094"/>
    <s v="21100"/>
    <x v="0"/>
    <x v="17"/>
    <x v="32"/>
  </r>
  <r>
    <s v="R094       21100      1802"/>
    <n v="11291.86"/>
    <n v="11291.86"/>
    <x v="0"/>
    <s v="R094"/>
    <s v="21100"/>
    <x v="0"/>
    <x v="17"/>
    <x v="32"/>
  </r>
  <r>
    <s v="R094       21100      1803"/>
    <n v="492.78"/>
    <n v="492.78"/>
    <x v="0"/>
    <s v="R094"/>
    <s v="21100"/>
    <x v="0"/>
    <x v="17"/>
    <x v="32"/>
  </r>
  <r>
    <s v="R099       21100      1702"/>
    <n v="1880.53"/>
    <n v="1880.53"/>
    <x v="0"/>
    <s v="R099"/>
    <s v="21100"/>
    <x v="0"/>
    <x v="18"/>
    <x v="33"/>
  </r>
  <r>
    <s v="R153       21100      0000"/>
    <n v="187821.72"/>
    <n v="-1752.28"/>
    <x v="0"/>
    <s v="R153"/>
    <s v="21100"/>
    <x v="0"/>
    <x v="16"/>
    <x v="31"/>
  </r>
  <r>
    <s v="R153       21100      1002"/>
    <n v="11296.71"/>
    <n v="11296.71"/>
    <x v="0"/>
    <s v="R153"/>
    <s v="21100"/>
    <x v="0"/>
    <x v="16"/>
    <x v="31"/>
  </r>
  <r>
    <s v="R153       21100      1502"/>
    <n v="6450.42"/>
    <n v="6450.42"/>
    <x v="0"/>
    <s v="R153"/>
    <s v="21100"/>
    <x v="0"/>
    <x v="16"/>
    <x v="31"/>
  </r>
  <r>
    <s v="R153       21100      1503"/>
    <n v="3300.7"/>
    <n v="3300.7"/>
    <x v="0"/>
    <s v="R153"/>
    <s v="21100"/>
    <x v="0"/>
    <x v="16"/>
    <x v="31"/>
  </r>
  <r>
    <s v="R153       21100      1702"/>
    <n v="5627.21"/>
    <n v="5627.21"/>
    <x v="0"/>
    <s v="R153"/>
    <s v="21100"/>
    <x v="0"/>
    <x v="16"/>
    <x v="31"/>
  </r>
  <r>
    <s v="R153       21100      1801"/>
    <n v="9945.9599999999991"/>
    <n v="9945.9599999999991"/>
    <x v="0"/>
    <s v="R153"/>
    <s v="21100"/>
    <x v="0"/>
    <x v="16"/>
    <x v="31"/>
  </r>
  <r>
    <s v="R153       21100      1803"/>
    <n v="123"/>
    <n v="123"/>
    <x v="0"/>
    <s v="R153"/>
    <s v="21100"/>
    <x v="0"/>
    <x v="16"/>
    <x v="31"/>
  </r>
  <r>
    <s v="R166       21100      1702"/>
    <n v="7195.36"/>
    <n v="7195.36"/>
    <x v="0"/>
    <s v="R166"/>
    <s v="21100"/>
    <x v="0"/>
    <x v="17"/>
    <x v="32"/>
  </r>
  <r>
    <s v="R175       21100      0000"/>
    <n v="112475.91"/>
    <n v="-3925.09"/>
    <x v="0"/>
    <s v="R175"/>
    <s v="21100"/>
    <x v="0"/>
    <x v="17"/>
    <x v="32"/>
  </r>
  <r>
    <s v="R175       21100      1002"/>
    <n v="1386.48"/>
    <n v="1386.48"/>
    <x v="0"/>
    <s v="R175"/>
    <s v="21100"/>
    <x v="0"/>
    <x v="17"/>
    <x v="32"/>
  </r>
  <r>
    <s v="R175       21100      1502"/>
    <n v="8161.91"/>
    <n v="8161.91"/>
    <x v="0"/>
    <s v="R175"/>
    <s v="21100"/>
    <x v="0"/>
    <x v="17"/>
    <x v="32"/>
  </r>
  <r>
    <s v="R175       21100      1503"/>
    <n v="843.74"/>
    <n v="843.74"/>
    <x v="0"/>
    <s v="R175"/>
    <s v="21100"/>
    <x v="0"/>
    <x v="17"/>
    <x v="32"/>
  </r>
  <r>
    <s v="R175       21100      1702"/>
    <n v="12617.81"/>
    <n v="12617.81"/>
    <x v="0"/>
    <s v="R175"/>
    <s v="21100"/>
    <x v="0"/>
    <x v="17"/>
    <x v="32"/>
  </r>
  <r>
    <s v="R175       21100      1801"/>
    <n v="9955.2099999999991"/>
    <n v="9955.2099999999991"/>
    <x v="0"/>
    <s v="R175"/>
    <s v="21100"/>
    <x v="0"/>
    <x v="17"/>
    <x v="32"/>
  </r>
  <r>
    <s v="R175       21100      1803"/>
    <n v="123"/>
    <n v="123"/>
    <x v="0"/>
    <s v="R175"/>
    <s v="21100"/>
    <x v="0"/>
    <x v="17"/>
    <x v="32"/>
  </r>
  <r>
    <s v="R244       21100      0000"/>
    <n v="0"/>
    <n v="-666"/>
    <x v="0"/>
    <s v="R244"/>
    <s v="21100"/>
    <x v="0"/>
    <x v="17"/>
    <x v="32"/>
  </r>
  <r>
    <s v="R246       21100      0000"/>
    <n v="10258.379999999999"/>
    <n v="-1237.6199999999999"/>
    <x v="0"/>
    <s v="R246"/>
    <s v="21100"/>
    <x v="0"/>
    <x v="17"/>
    <x v="32"/>
  </r>
  <r>
    <s v="R246       21100      1002"/>
    <n v="124.08"/>
    <n v="124.08"/>
    <x v="0"/>
    <s v="R246"/>
    <s v="21100"/>
    <x v="0"/>
    <x v="17"/>
    <x v="32"/>
  </r>
  <r>
    <s v="R262       21100      0000"/>
    <n v="64815.57"/>
    <n v="-31799.43"/>
    <x v="0"/>
    <s v="R262"/>
    <s v="21100"/>
    <x v="0"/>
    <x v="18"/>
    <x v="33"/>
  </r>
  <r>
    <s v="R262       21100      1002"/>
    <n v="1384.56"/>
    <n v="1384.56"/>
    <x v="0"/>
    <s v="R262"/>
    <s v="21100"/>
    <x v="0"/>
    <x v="18"/>
    <x v="33"/>
  </r>
  <r>
    <s v="R262       21100      1702"/>
    <n v="12347.78"/>
    <n v="12347.78"/>
    <x v="0"/>
    <s v="R262"/>
    <s v="21100"/>
    <x v="0"/>
    <x v="18"/>
    <x v="33"/>
  </r>
  <r>
    <s v="T008       21100      0000"/>
    <n v="0"/>
    <n v="-76492"/>
    <x v="0"/>
    <s v="T008"/>
    <s v="21100"/>
    <x v="0"/>
    <x v="16"/>
    <x v="31"/>
  </r>
  <r>
    <s v="T008       21100      1702"/>
    <n v="7821.43"/>
    <n v="7821.43"/>
    <x v="0"/>
    <s v="T008"/>
    <s v="21100"/>
    <x v="0"/>
    <x v="16"/>
    <x v="31"/>
  </r>
  <r>
    <s v="Z095       21100      0000"/>
    <n v="160283.82"/>
    <n v="-857.18"/>
    <x v="0"/>
    <s v="Z095"/>
    <s v="21100"/>
    <x v="0"/>
    <x v="19"/>
    <x v="1"/>
  </r>
  <r>
    <s v="B101       21800      0000"/>
    <n v="554986.39"/>
    <n v="554986.39"/>
    <x v="0"/>
    <s v="B101"/>
    <s v="21800"/>
    <x v="1"/>
    <x v="3"/>
    <x v="4"/>
  </r>
  <r>
    <s v="B120       21800      0000"/>
    <n v="395588.59"/>
    <n v="395588.59"/>
    <x v="0"/>
    <s v="B120"/>
    <s v="21800"/>
    <x v="1"/>
    <x v="3"/>
    <x v="4"/>
  </r>
  <r>
    <s v="C101       21800      0000"/>
    <n v="16702.89"/>
    <n v="2702.89"/>
    <x v="0"/>
    <s v="C101"/>
    <s v="21800"/>
    <x v="1"/>
    <x v="4"/>
    <x v="6"/>
  </r>
  <r>
    <s v="C102       21800      0000"/>
    <n v="11482.26"/>
    <n v="11482.26"/>
    <x v="0"/>
    <s v="C102"/>
    <s v="21800"/>
    <x v="1"/>
    <x v="4"/>
    <x v="6"/>
  </r>
  <r>
    <s v="C111       21800      0000"/>
    <n v="43804.45"/>
    <n v="43804.45"/>
    <x v="0"/>
    <s v="C111"/>
    <s v="21800"/>
    <x v="1"/>
    <x v="4"/>
    <x v="34"/>
  </r>
  <r>
    <s v="D603       21800      0000"/>
    <n v="3582"/>
    <n v="3582"/>
    <x v="0"/>
    <s v="D603"/>
    <s v="21800"/>
    <x v="1"/>
    <x v="2"/>
    <x v="8"/>
  </r>
  <r>
    <s v="D613       21800      0000"/>
    <n v="596407.31000000006"/>
    <n v="70334.31"/>
    <x v="0"/>
    <s v="D613"/>
    <s v="21800"/>
    <x v="1"/>
    <x v="2"/>
    <x v="8"/>
  </r>
  <r>
    <s v="D616       21800      0000"/>
    <n v="33069"/>
    <n v="33069"/>
    <x v="0"/>
    <s v="D616"/>
    <s v="21800"/>
    <x v="1"/>
    <x v="2"/>
    <x v="8"/>
  </r>
  <r>
    <s v="F209       21800      0000"/>
    <n v="251186"/>
    <n v="251186"/>
    <x v="0"/>
    <s v="F209"/>
    <s v="21800"/>
    <x v="1"/>
    <x v="7"/>
    <x v="12"/>
  </r>
  <r>
    <s v="F314       21800      0000"/>
    <n v="207541.09"/>
    <n v="182541.09"/>
    <x v="0"/>
    <s v="F314"/>
    <s v="21800"/>
    <x v="1"/>
    <x v="8"/>
    <x v="13"/>
  </r>
  <r>
    <s v="F323       21800      0000"/>
    <n v="2344"/>
    <n v="2344"/>
    <x v="0"/>
    <s v="F323"/>
    <s v="21800"/>
    <x v="1"/>
    <x v="5"/>
    <x v="14"/>
  </r>
  <r>
    <s v="F541       21800      0000"/>
    <n v="6100"/>
    <n v="6100"/>
    <x v="0"/>
    <s v="F541"/>
    <s v="21800"/>
    <x v="1"/>
    <x v="8"/>
    <x v="16"/>
  </r>
  <r>
    <s v="F545       21800      0000"/>
    <n v="30355"/>
    <n v="8659"/>
    <x v="0"/>
    <s v="F545"/>
    <s v="21800"/>
    <x v="1"/>
    <x v="8"/>
    <x v="16"/>
  </r>
  <r>
    <s v="F546       21800      0000"/>
    <n v="56649"/>
    <n v="-31506"/>
    <x v="0"/>
    <s v="F546"/>
    <s v="21800"/>
    <x v="1"/>
    <x v="8"/>
    <x v="16"/>
  </r>
  <r>
    <s v="G402       21800      0000"/>
    <n v="172570.6"/>
    <n v="172570.6"/>
    <x v="0"/>
    <s v="G402"/>
    <s v="21800"/>
    <x v="1"/>
    <x v="4"/>
    <x v="17"/>
  </r>
  <r>
    <s v="H425       21800      0000"/>
    <n v="19004.97"/>
    <n v="19004.97"/>
    <x v="0"/>
    <s v="H425"/>
    <s v="21800"/>
    <x v="1"/>
    <x v="6"/>
    <x v="18"/>
  </r>
  <r>
    <s v="H513       21800      0000"/>
    <n v="58036.79"/>
    <n v="58036.79"/>
    <x v="0"/>
    <s v="H513"/>
    <s v="21800"/>
    <x v="1"/>
    <x v="11"/>
    <x v="20"/>
  </r>
  <r>
    <s v="N076       21800      0000"/>
    <n v="157584"/>
    <n v="157584"/>
    <x v="0"/>
    <s v="N076"/>
    <s v="21800"/>
    <x v="1"/>
    <x v="8"/>
    <x v="29"/>
  </r>
  <r>
    <s v="P254       21800      0000"/>
    <n v="16224"/>
    <n v="0"/>
    <x v="0"/>
    <s v="P254"/>
    <s v="21800"/>
    <x v="1"/>
    <x v="15"/>
    <x v="30"/>
  </r>
  <r>
    <s v="R066       21800      0000"/>
    <n v="156737.03"/>
    <n v="156737.03"/>
    <x v="0"/>
    <s v="R066"/>
    <s v="21800"/>
    <x v="1"/>
    <x v="16"/>
    <x v="31"/>
  </r>
  <r>
    <s v="R094       21800      0000"/>
    <n v="72725.960000000006"/>
    <n v="72725.960000000006"/>
    <x v="0"/>
    <s v="R094"/>
    <s v="21800"/>
    <x v="1"/>
    <x v="17"/>
    <x v="32"/>
  </r>
  <r>
    <s v="R099       21800      0000"/>
    <n v="136225.12"/>
    <n v="136225.12"/>
    <x v="0"/>
    <s v="R099"/>
    <s v="21800"/>
    <x v="1"/>
    <x v="18"/>
    <x v="33"/>
  </r>
  <r>
    <s v="R153       21800      0000"/>
    <n v="21036.57"/>
    <n v="21036.57"/>
    <x v="0"/>
    <s v="R153"/>
    <s v="21800"/>
    <x v="1"/>
    <x v="16"/>
    <x v="31"/>
  </r>
  <r>
    <s v="R166       21800      0000"/>
    <n v="8228.19"/>
    <n v="8228.19"/>
    <x v="0"/>
    <s v="R166"/>
    <s v="21800"/>
    <x v="1"/>
    <x v="17"/>
    <x v="32"/>
  </r>
  <r>
    <s v="R260       21800      0000"/>
    <n v="240"/>
    <n v="240"/>
    <x v="0"/>
    <s v="R260"/>
    <s v="21800"/>
    <x v="1"/>
    <x v="18"/>
    <x v="33"/>
  </r>
  <r>
    <s v="Z095       21800      0000"/>
    <n v="-8604"/>
    <n v="3"/>
    <x v="0"/>
    <s v="Z095"/>
    <s v="21800"/>
    <x v="1"/>
    <x v="19"/>
    <x v="1"/>
  </r>
  <r>
    <s v="6C13       22200      1910"/>
    <n v="0"/>
    <n v="0"/>
    <x v="0"/>
    <s v="6C13"/>
    <s v="22200"/>
    <x v="2"/>
    <x v="0"/>
    <x v="0"/>
  </r>
  <r>
    <s v="A105       22200      1702"/>
    <n v="8834.4599999999991"/>
    <n v="8834.4599999999991"/>
    <x v="0"/>
    <s v="A105"/>
    <s v="22200"/>
    <x v="2"/>
    <x v="2"/>
    <x v="2"/>
  </r>
  <r>
    <s v="A105       22200      1910"/>
    <n v="2042.13"/>
    <n v="2042.13"/>
    <x v="0"/>
    <s v="A105"/>
    <s v="22200"/>
    <x v="2"/>
    <x v="2"/>
    <x v="2"/>
  </r>
  <r>
    <s v="A311       22200      1702"/>
    <n v="0"/>
    <n v="0"/>
    <x v="0"/>
    <s v="A311"/>
    <s v="22200"/>
    <x v="2"/>
    <x v="2"/>
    <x v="3"/>
  </r>
  <r>
    <s v="D301       22200      0000"/>
    <n v="0"/>
    <n v="-11044"/>
    <x v="0"/>
    <s v="D301"/>
    <s v="22200"/>
    <x v="2"/>
    <x v="5"/>
    <x v="7"/>
  </r>
  <r>
    <s v="D301       22200      1910"/>
    <n v="15123.58"/>
    <n v="15123.58"/>
    <x v="0"/>
    <s v="D301"/>
    <s v="22200"/>
    <x v="2"/>
    <x v="5"/>
    <x v="7"/>
  </r>
  <r>
    <s v="F209       22200      1702"/>
    <n v="3072.6"/>
    <n v="3072.6"/>
    <x v="0"/>
    <s v="F209"/>
    <s v="22200"/>
    <x v="2"/>
    <x v="7"/>
    <x v="12"/>
  </r>
  <r>
    <s v="F307       22200      0000"/>
    <n v="5650.05"/>
    <n v="5650.05"/>
    <x v="0"/>
    <s v="F307"/>
    <s v="22200"/>
    <x v="2"/>
    <x v="15"/>
    <x v="35"/>
  </r>
  <r>
    <s v="H425       22200      0000"/>
    <n v="3312.21"/>
    <n v="3312.21"/>
    <x v="0"/>
    <s v="H425"/>
    <s v="22200"/>
    <x v="2"/>
    <x v="6"/>
    <x v="18"/>
  </r>
  <r>
    <s v="K506       22200      1702"/>
    <n v="3719.42"/>
    <n v="3719.42"/>
    <x v="0"/>
    <s v="K506"/>
    <s v="22200"/>
    <x v="2"/>
    <x v="4"/>
    <x v="25"/>
  </r>
  <r>
    <s v="K606       22200      1702"/>
    <n v="12832.27"/>
    <n v="12832.27"/>
    <x v="0"/>
    <s v="K606"/>
    <s v="22200"/>
    <x v="2"/>
    <x v="4"/>
    <x v="27"/>
  </r>
  <r>
    <s v="R066       22200      1702"/>
    <n v="1349.87"/>
    <n v="1349.87"/>
    <x v="0"/>
    <s v="R066"/>
    <s v="22200"/>
    <x v="2"/>
    <x v="16"/>
    <x v="31"/>
  </r>
  <r>
    <s v="Z095       22200      0000"/>
    <n v="1632.29"/>
    <n v="-19.71"/>
    <x v="0"/>
    <s v="Z095"/>
    <s v="22200"/>
    <x v="2"/>
    <x v="19"/>
    <x v="1"/>
  </r>
  <r>
    <s v="6C13       22320      1702"/>
    <n v="1251.1600000000001"/>
    <n v="1251.1600000000001"/>
    <x v="0"/>
    <s v="6C13"/>
    <s v="22320"/>
    <x v="3"/>
    <x v="0"/>
    <x v="0"/>
  </r>
  <r>
    <s v="6C13       22320      1910"/>
    <n v="2095.6999999999998"/>
    <n v="2095.6999999999998"/>
    <x v="0"/>
    <s v="6C13"/>
    <s v="22320"/>
    <x v="3"/>
    <x v="0"/>
    <x v="0"/>
  </r>
  <r>
    <s v="A105       22320      0000"/>
    <n v="233.68"/>
    <n v="233.68"/>
    <x v="0"/>
    <s v="A105"/>
    <s v="22320"/>
    <x v="3"/>
    <x v="2"/>
    <x v="2"/>
  </r>
  <r>
    <s v="A105       22320      1702"/>
    <n v="47585.94"/>
    <n v="47585.94"/>
    <x v="0"/>
    <s v="A105"/>
    <s v="22320"/>
    <x v="3"/>
    <x v="2"/>
    <x v="2"/>
  </r>
  <r>
    <s v="A311       22320      1702"/>
    <n v="2328.9299999999998"/>
    <n v="2328.9299999999998"/>
    <x v="0"/>
    <s v="A311"/>
    <s v="22320"/>
    <x v="3"/>
    <x v="2"/>
    <x v="3"/>
  </r>
  <r>
    <s v="B121       22320      1207"/>
    <n v="85.49"/>
    <n v="85.49"/>
    <x v="0"/>
    <s v="B121"/>
    <s v="22320"/>
    <x v="3"/>
    <x v="3"/>
    <x v="4"/>
  </r>
  <r>
    <s v="E302       22320      1702"/>
    <n v="13728.57"/>
    <n v="13728.57"/>
    <x v="0"/>
    <s v="E302"/>
    <s v="22320"/>
    <x v="3"/>
    <x v="4"/>
    <x v="10"/>
  </r>
  <r>
    <s v="F209       22320      1702"/>
    <n v="25946.880000000001"/>
    <n v="25946.880000000001"/>
    <x v="0"/>
    <s v="F209"/>
    <s v="22320"/>
    <x v="3"/>
    <x v="7"/>
    <x v="12"/>
  </r>
  <r>
    <s v="F307       22320      1207"/>
    <n v="2027.71"/>
    <n v="2027.71"/>
    <x v="0"/>
    <s v="F307"/>
    <s v="22320"/>
    <x v="3"/>
    <x v="15"/>
    <x v="35"/>
  </r>
  <r>
    <s v="F307       22320      1702"/>
    <n v="3452.22"/>
    <n v="3452.22"/>
    <x v="0"/>
    <s v="F307"/>
    <s v="22320"/>
    <x v="3"/>
    <x v="15"/>
    <x v="35"/>
  </r>
  <r>
    <s v="F314       22320      1702"/>
    <n v="4775.58"/>
    <n v="4775.58"/>
    <x v="0"/>
    <s v="F314"/>
    <s v="22320"/>
    <x v="3"/>
    <x v="8"/>
    <x v="13"/>
  </r>
  <r>
    <s v="F546       22320      0000"/>
    <n v="12176.76"/>
    <n v="-1339.24"/>
    <x v="0"/>
    <s v="F546"/>
    <s v="22320"/>
    <x v="3"/>
    <x v="8"/>
    <x v="16"/>
  </r>
  <r>
    <s v="G302       22320      0000"/>
    <n v="-500"/>
    <n v="-15581"/>
    <x v="0"/>
    <s v="G302"/>
    <s v="22320"/>
    <x v="3"/>
    <x v="15"/>
    <x v="30"/>
  </r>
  <r>
    <s v="G302       22320      1002"/>
    <n v="55.72"/>
    <n v="55.72"/>
    <x v="0"/>
    <s v="G302"/>
    <s v="22320"/>
    <x v="3"/>
    <x v="15"/>
    <x v="30"/>
  </r>
  <r>
    <s v="G302       22320      1702"/>
    <n v="5279.1"/>
    <n v="5279.1"/>
    <x v="0"/>
    <s v="G302"/>
    <s v="22320"/>
    <x v="3"/>
    <x v="15"/>
    <x v="30"/>
  </r>
  <r>
    <s v="H425       22320      1207"/>
    <n v="193.47"/>
    <n v="193.47"/>
    <x v="0"/>
    <s v="H425"/>
    <s v="22320"/>
    <x v="3"/>
    <x v="6"/>
    <x v="18"/>
  </r>
  <r>
    <s v="H425       22320      1702"/>
    <n v="15132.01"/>
    <n v="15132.01"/>
    <x v="0"/>
    <s v="H425"/>
    <s v="22320"/>
    <x v="3"/>
    <x v="6"/>
    <x v="18"/>
  </r>
  <r>
    <s v="H447       22320      1702"/>
    <n v="5694.52"/>
    <n v="5694.52"/>
    <x v="0"/>
    <s v="H447"/>
    <s v="22320"/>
    <x v="3"/>
    <x v="10"/>
    <x v="1"/>
  </r>
  <r>
    <s v="K506       22320      0000"/>
    <n v="165.66"/>
    <n v="165.66"/>
    <x v="0"/>
    <s v="K506"/>
    <s v="22320"/>
    <x v="3"/>
    <x v="4"/>
    <x v="25"/>
  </r>
  <r>
    <s v="K506       22320      1702"/>
    <n v="3967.19"/>
    <n v="3967.19"/>
    <x v="0"/>
    <s v="K506"/>
    <s v="22320"/>
    <x v="3"/>
    <x v="4"/>
    <x v="25"/>
  </r>
  <r>
    <s v="K606       22320      1702"/>
    <n v="4703.78"/>
    <n v="4703.78"/>
    <x v="0"/>
    <s v="K606"/>
    <s v="22320"/>
    <x v="3"/>
    <x v="4"/>
    <x v="27"/>
  </r>
  <r>
    <s v="K704       22320      1702"/>
    <n v="1814.42"/>
    <n v="1814.42"/>
    <x v="0"/>
    <s v="K704"/>
    <s v="22320"/>
    <x v="3"/>
    <x v="6"/>
    <x v="28"/>
  </r>
  <r>
    <s v="P254       22320      0000"/>
    <n v="27.86"/>
    <n v="-848.14"/>
    <x v="0"/>
    <s v="P254"/>
    <s v="22320"/>
    <x v="3"/>
    <x v="15"/>
    <x v="30"/>
  </r>
  <r>
    <s v="P254       22320      1702"/>
    <n v="847.8"/>
    <n v="847.8"/>
    <x v="0"/>
    <s v="P254"/>
    <s v="22320"/>
    <x v="3"/>
    <x v="15"/>
    <x v="30"/>
  </r>
  <r>
    <s v="R066       22320      1702"/>
    <n v="6394.98"/>
    <n v="6394.98"/>
    <x v="0"/>
    <s v="R066"/>
    <s v="22320"/>
    <x v="3"/>
    <x v="16"/>
    <x v="31"/>
  </r>
  <r>
    <s v="R094       22320      1702"/>
    <n v="1678.27"/>
    <n v="1678.27"/>
    <x v="0"/>
    <s v="R094"/>
    <s v="22320"/>
    <x v="3"/>
    <x v="17"/>
    <x v="32"/>
  </r>
  <r>
    <s v="R099       22320      1702"/>
    <n v="1438.53"/>
    <n v="1438.53"/>
    <x v="0"/>
    <s v="R099"/>
    <s v="22320"/>
    <x v="3"/>
    <x v="18"/>
    <x v="33"/>
  </r>
  <r>
    <s v="R166       22320      1702"/>
    <n v="4124.78"/>
    <n v="4124.78"/>
    <x v="0"/>
    <s v="R166"/>
    <s v="22320"/>
    <x v="3"/>
    <x v="17"/>
    <x v="32"/>
  </r>
  <r>
    <s v="R220       22320      0000"/>
    <n v="13472.14"/>
    <n v="-23451.86"/>
    <x v="0"/>
    <s v="R220"/>
    <s v="22320"/>
    <x v="3"/>
    <x v="16"/>
    <x v="31"/>
  </r>
  <r>
    <s v="R262       22320      1207"/>
    <n v="206.58"/>
    <n v="206.58"/>
    <x v="0"/>
    <s v="R262"/>
    <s v="22320"/>
    <x v="3"/>
    <x v="18"/>
    <x v="33"/>
  </r>
  <r>
    <s v="T008       22320      1207"/>
    <n v="232.41"/>
    <n v="232.41"/>
    <x v="0"/>
    <s v="T008"/>
    <s v="22320"/>
    <x v="3"/>
    <x v="16"/>
    <x v="31"/>
  </r>
  <r>
    <s v="Z095       22320      0000"/>
    <n v="8281.58"/>
    <n v="-100.42"/>
    <x v="0"/>
    <s v="Z095"/>
    <s v="22320"/>
    <x v="3"/>
    <x v="19"/>
    <x v="1"/>
  </r>
  <r>
    <s v="6C01       23000      0000"/>
    <n v="-60852.959999999999"/>
    <n v="-2862.96"/>
    <x v="0"/>
    <s v="6C01"/>
    <s v="23000"/>
    <x v="4"/>
    <x v="0"/>
    <x v="0"/>
  </r>
  <r>
    <s v="6F22       23000      0000"/>
    <n v="8820"/>
    <n v="8820"/>
    <x v="0"/>
    <s v="6F22"/>
    <s v="23000"/>
    <x v="4"/>
    <x v="20"/>
    <x v="36"/>
  </r>
  <r>
    <s v="C102       23000      0000"/>
    <n v="-14152.32"/>
    <n v="-14152.32"/>
    <x v="0"/>
    <s v="C102"/>
    <s v="23000"/>
    <x v="4"/>
    <x v="4"/>
    <x v="6"/>
  </r>
  <r>
    <s v="C411       23000      0000"/>
    <n v="22059.73"/>
    <n v="9967.73"/>
    <x v="0"/>
    <s v="C411"/>
    <s v="23000"/>
    <x v="4"/>
    <x v="4"/>
    <x v="6"/>
  </r>
  <r>
    <s v="C412       23000      0000"/>
    <n v="17751.400000000001"/>
    <n v="560.4"/>
    <x v="0"/>
    <s v="C412"/>
    <s v="23000"/>
    <x v="4"/>
    <x v="4"/>
    <x v="6"/>
  </r>
  <r>
    <s v="D515       23000      0000"/>
    <n v="51055.92"/>
    <n v="2013.92"/>
    <x v="0"/>
    <s v="D515"/>
    <s v="23000"/>
    <x v="4"/>
    <x v="21"/>
    <x v="37"/>
  </r>
  <r>
    <s v="D613       23000      0000"/>
    <n v="17019"/>
    <n v="17019"/>
    <x v="0"/>
    <s v="D613"/>
    <s v="23000"/>
    <x v="4"/>
    <x v="2"/>
    <x v="8"/>
  </r>
  <r>
    <s v="D616       23000      0000"/>
    <n v="-17019"/>
    <n v="-17019"/>
    <x v="0"/>
    <s v="D616"/>
    <s v="23000"/>
    <x v="4"/>
    <x v="2"/>
    <x v="8"/>
  </r>
  <r>
    <s v="F532       23000      0000"/>
    <n v="0"/>
    <n v="0"/>
    <x v="0"/>
    <s v="F532"/>
    <s v="23000"/>
    <x v="4"/>
    <x v="5"/>
    <x v="14"/>
  </r>
  <r>
    <s v="G402       23000      0000"/>
    <n v="1869.5"/>
    <n v="1869.5"/>
    <x v="0"/>
    <s v="G402"/>
    <s v="23000"/>
    <x v="4"/>
    <x v="4"/>
    <x v="17"/>
  </r>
  <r>
    <s v="H512       23000      0000"/>
    <n v="0"/>
    <n v="0"/>
    <x v="0"/>
    <s v="H512"/>
    <s v="23000"/>
    <x v="4"/>
    <x v="11"/>
    <x v="38"/>
  </r>
  <r>
    <s v="N076       23000      0000"/>
    <n v="6419.36"/>
    <n v="6419.36"/>
    <x v="0"/>
    <s v="N076"/>
    <s v="23000"/>
    <x v="4"/>
    <x v="8"/>
    <x v="29"/>
  </r>
  <r>
    <s v="R220       23000      0000"/>
    <n v="2016"/>
    <n v="2016"/>
    <x v="0"/>
    <s v="R220"/>
    <s v="23000"/>
    <x v="4"/>
    <x v="16"/>
    <x v="31"/>
  </r>
  <r>
    <s v="R260       23000      0000"/>
    <n v="208"/>
    <n v="208"/>
    <x v="0"/>
    <s v="R260"/>
    <s v="23000"/>
    <x v="4"/>
    <x v="18"/>
    <x v="33"/>
  </r>
  <r>
    <s v="R262       23000      0000"/>
    <n v="4084"/>
    <n v="4084"/>
    <x v="0"/>
    <s v="R262"/>
    <s v="23000"/>
    <x v="4"/>
    <x v="18"/>
    <x v="33"/>
  </r>
  <r>
    <s v="Z095       23000      0000"/>
    <n v="-91999.75"/>
    <n v="-1.75"/>
    <x v="0"/>
    <s v="Z095"/>
    <s v="23000"/>
    <x v="4"/>
    <x v="19"/>
    <x v="1"/>
  </r>
  <r>
    <s v="6C13       23120      0000"/>
    <n v="-377"/>
    <n v="-377"/>
    <x v="0"/>
    <s v="6C13"/>
    <s v="23120"/>
    <x v="5"/>
    <x v="0"/>
    <x v="0"/>
  </r>
  <r>
    <s v="6C13       23120      1207"/>
    <n v="0"/>
    <n v="0"/>
    <x v="0"/>
    <s v="6C13"/>
    <s v="23120"/>
    <x v="5"/>
    <x v="0"/>
    <x v="0"/>
  </r>
  <r>
    <s v="6C13       23120      1702"/>
    <n v="0"/>
    <n v="0"/>
    <x v="0"/>
    <s v="6C13"/>
    <s v="23120"/>
    <x v="5"/>
    <x v="0"/>
    <x v="0"/>
  </r>
  <r>
    <s v="6C13       23120      1908"/>
    <n v="0"/>
    <n v="0"/>
    <x v="0"/>
    <s v="6C13"/>
    <s v="23120"/>
    <x v="5"/>
    <x v="0"/>
    <x v="0"/>
  </r>
  <r>
    <s v="6C13       23120      1910"/>
    <n v="0"/>
    <n v="0"/>
    <x v="0"/>
    <s v="6C13"/>
    <s v="23120"/>
    <x v="5"/>
    <x v="0"/>
    <x v="0"/>
  </r>
  <r>
    <s v="A105       23120      0000"/>
    <n v="132902.53"/>
    <n v="132902.53"/>
    <x v="0"/>
    <s v="A105"/>
    <s v="23120"/>
    <x v="5"/>
    <x v="2"/>
    <x v="2"/>
  </r>
  <r>
    <s v="A105       23120      1002"/>
    <n v="2974.56"/>
    <n v="2974.56"/>
    <x v="0"/>
    <s v="A105"/>
    <s v="23120"/>
    <x v="5"/>
    <x v="2"/>
    <x v="2"/>
  </r>
  <r>
    <s v="A105       23120      1207"/>
    <n v="260.98"/>
    <n v="260.98"/>
    <x v="0"/>
    <s v="A105"/>
    <s v="23120"/>
    <x v="5"/>
    <x v="2"/>
    <x v="2"/>
  </r>
  <r>
    <s v="A105       23120      1501"/>
    <n v="97409.3"/>
    <n v="97409.3"/>
    <x v="0"/>
    <s v="A105"/>
    <s v="23120"/>
    <x v="5"/>
    <x v="2"/>
    <x v="2"/>
  </r>
  <r>
    <s v="A105       23120      1503"/>
    <n v="561.41"/>
    <n v="561.41"/>
    <x v="0"/>
    <s v="A105"/>
    <s v="23120"/>
    <x v="5"/>
    <x v="2"/>
    <x v="2"/>
  </r>
  <r>
    <s v="A105       23120      1702"/>
    <n v="168993.16"/>
    <n v="168993.16"/>
    <x v="0"/>
    <s v="A105"/>
    <s v="23120"/>
    <x v="5"/>
    <x v="2"/>
    <x v="2"/>
  </r>
  <r>
    <s v="A311       23120      0000"/>
    <n v="233.68"/>
    <n v="233.68"/>
    <x v="0"/>
    <s v="A311"/>
    <s v="23120"/>
    <x v="5"/>
    <x v="2"/>
    <x v="3"/>
  </r>
  <r>
    <s v="A311       23120      1207"/>
    <n v="0"/>
    <n v="0"/>
    <x v="0"/>
    <s v="A311"/>
    <s v="23120"/>
    <x v="5"/>
    <x v="2"/>
    <x v="3"/>
  </r>
  <r>
    <s v="A311       23120      1501"/>
    <n v="0"/>
    <n v="0"/>
    <x v="0"/>
    <s v="A311"/>
    <s v="23120"/>
    <x v="5"/>
    <x v="2"/>
    <x v="3"/>
  </r>
  <r>
    <s v="A311       23120      1702"/>
    <n v="0"/>
    <n v="0"/>
    <x v="0"/>
    <s v="A311"/>
    <s v="23120"/>
    <x v="5"/>
    <x v="2"/>
    <x v="3"/>
  </r>
  <r>
    <s v="B101       23120      0000"/>
    <n v="8180.68"/>
    <n v="8180.68"/>
    <x v="0"/>
    <s v="B101"/>
    <s v="23120"/>
    <x v="5"/>
    <x v="3"/>
    <x v="4"/>
  </r>
  <r>
    <s v="B101       23120      1207"/>
    <n v="70.31"/>
    <n v="70.31"/>
    <x v="0"/>
    <s v="B101"/>
    <s v="23120"/>
    <x v="5"/>
    <x v="3"/>
    <x v="4"/>
  </r>
  <r>
    <s v="B101       23120      1702"/>
    <n v="21332.82"/>
    <n v="21332.82"/>
    <x v="0"/>
    <s v="B101"/>
    <s v="23120"/>
    <x v="5"/>
    <x v="3"/>
    <x v="4"/>
  </r>
  <r>
    <s v="B120       23120      0000"/>
    <n v="12.4"/>
    <n v="12.4"/>
    <x v="0"/>
    <s v="B120"/>
    <s v="23120"/>
    <x v="5"/>
    <x v="3"/>
    <x v="4"/>
  </r>
  <r>
    <s v="B120       23120      1207"/>
    <n v="102.72"/>
    <n v="102.72"/>
    <x v="0"/>
    <s v="B120"/>
    <s v="23120"/>
    <x v="5"/>
    <x v="3"/>
    <x v="4"/>
  </r>
  <r>
    <s v="B120       23120      1702"/>
    <n v="1840.15"/>
    <n v="1840.15"/>
    <x v="0"/>
    <s v="B120"/>
    <s v="23120"/>
    <x v="5"/>
    <x v="3"/>
    <x v="4"/>
  </r>
  <r>
    <s v="B121       23120      0000"/>
    <n v="33.26"/>
    <n v="33.26"/>
    <x v="0"/>
    <s v="B121"/>
    <s v="23120"/>
    <x v="5"/>
    <x v="3"/>
    <x v="4"/>
  </r>
  <r>
    <s v="B121       23120      1207"/>
    <n v="956.05"/>
    <n v="956.05"/>
    <x v="0"/>
    <s v="B121"/>
    <s v="23120"/>
    <x v="5"/>
    <x v="3"/>
    <x v="4"/>
  </r>
  <r>
    <s v="B121       23120      1702"/>
    <n v="7104.06"/>
    <n v="7104.06"/>
    <x v="0"/>
    <s v="B121"/>
    <s v="23120"/>
    <x v="5"/>
    <x v="3"/>
    <x v="4"/>
  </r>
  <r>
    <s v="C101       23120      0000"/>
    <n v="12624.24"/>
    <n v="12624.24"/>
    <x v="0"/>
    <s v="C101"/>
    <s v="23120"/>
    <x v="5"/>
    <x v="4"/>
    <x v="6"/>
  </r>
  <r>
    <s v="C101       23120      1002"/>
    <n v="395.18"/>
    <n v="395.18"/>
    <x v="0"/>
    <s v="C101"/>
    <s v="23120"/>
    <x v="5"/>
    <x v="4"/>
    <x v="6"/>
  </r>
  <r>
    <s v="C101       23120      1207"/>
    <n v="338.6"/>
    <n v="338.6"/>
    <x v="0"/>
    <s v="C101"/>
    <s v="23120"/>
    <x v="5"/>
    <x v="4"/>
    <x v="6"/>
  </r>
  <r>
    <s v="C101       23120      1501"/>
    <n v="11449.33"/>
    <n v="11449.33"/>
    <x v="0"/>
    <s v="C101"/>
    <s v="23120"/>
    <x v="5"/>
    <x v="4"/>
    <x v="6"/>
  </r>
  <r>
    <s v="C101       23120      1503"/>
    <n v="279.5"/>
    <n v="279.5"/>
    <x v="0"/>
    <s v="C101"/>
    <s v="23120"/>
    <x v="5"/>
    <x v="4"/>
    <x v="6"/>
  </r>
  <r>
    <s v="C101       23120      1702"/>
    <n v="162278.54999999999"/>
    <n v="162278.54999999999"/>
    <x v="0"/>
    <s v="C101"/>
    <s v="23120"/>
    <x v="5"/>
    <x v="4"/>
    <x v="6"/>
  </r>
  <r>
    <s v="C102       23120      0000"/>
    <n v="38691.68"/>
    <n v="23691.68"/>
    <x v="0"/>
    <s v="C102"/>
    <s v="23120"/>
    <x v="5"/>
    <x v="4"/>
    <x v="6"/>
  </r>
  <r>
    <s v="C102       23120      1002"/>
    <n v="378.72"/>
    <n v="378.72"/>
    <x v="0"/>
    <s v="C102"/>
    <s v="23120"/>
    <x v="5"/>
    <x v="4"/>
    <x v="6"/>
  </r>
  <r>
    <s v="C102       23120      1501"/>
    <n v="27490.31"/>
    <n v="27490.31"/>
    <x v="0"/>
    <s v="C102"/>
    <s v="23120"/>
    <x v="5"/>
    <x v="4"/>
    <x v="6"/>
  </r>
  <r>
    <s v="C102       23120      1503"/>
    <n v="268.56"/>
    <n v="268.56"/>
    <x v="0"/>
    <s v="C102"/>
    <s v="23120"/>
    <x v="5"/>
    <x v="4"/>
    <x v="6"/>
  </r>
  <r>
    <s v="C102       23120      1702"/>
    <n v="124510.89"/>
    <n v="124510.89"/>
    <x v="0"/>
    <s v="C102"/>
    <s v="23120"/>
    <x v="5"/>
    <x v="4"/>
    <x v="6"/>
  </r>
  <r>
    <s v="C102       23120      1910"/>
    <n v="567.09"/>
    <n v="567.09"/>
    <x v="0"/>
    <s v="C102"/>
    <s v="23120"/>
    <x v="5"/>
    <x v="4"/>
    <x v="6"/>
  </r>
  <r>
    <s v="C111       23120      0000"/>
    <n v="38359.379999999997"/>
    <n v="38359.379999999997"/>
    <x v="0"/>
    <s v="C111"/>
    <s v="23120"/>
    <x v="5"/>
    <x v="4"/>
    <x v="34"/>
  </r>
  <r>
    <s v="C111       23120      1002"/>
    <n v="505.56"/>
    <n v="505.56"/>
    <x v="0"/>
    <s v="C111"/>
    <s v="23120"/>
    <x v="5"/>
    <x v="4"/>
    <x v="34"/>
  </r>
  <r>
    <s v="C111       23120      1501"/>
    <n v="19517.73"/>
    <n v="19517.73"/>
    <x v="0"/>
    <s v="C111"/>
    <s v="23120"/>
    <x v="5"/>
    <x v="4"/>
    <x v="34"/>
  </r>
  <r>
    <s v="C111       23120      1503"/>
    <n v="252.72"/>
    <n v="252.72"/>
    <x v="0"/>
    <s v="C111"/>
    <s v="23120"/>
    <x v="5"/>
    <x v="4"/>
    <x v="34"/>
  </r>
  <r>
    <s v="C111       23120      1702"/>
    <n v="26766.06"/>
    <n v="26766.06"/>
    <x v="0"/>
    <s v="C111"/>
    <s v="23120"/>
    <x v="5"/>
    <x v="4"/>
    <x v="34"/>
  </r>
  <r>
    <s v="D613       23120      1702"/>
    <n v="732.03"/>
    <n v="732.03"/>
    <x v="0"/>
    <s v="D613"/>
    <s v="23120"/>
    <x v="5"/>
    <x v="2"/>
    <x v="8"/>
  </r>
  <r>
    <s v="D613       23120      1902"/>
    <n v="707.35"/>
    <n v="707.35"/>
    <x v="0"/>
    <s v="D613"/>
    <s v="23120"/>
    <x v="5"/>
    <x v="2"/>
    <x v="8"/>
  </r>
  <r>
    <s v="D613       23120      1910"/>
    <n v="7296.9"/>
    <n v="7296.9"/>
    <x v="0"/>
    <s v="D613"/>
    <s v="23120"/>
    <x v="5"/>
    <x v="2"/>
    <x v="8"/>
  </r>
  <r>
    <s v="E302       23120      0000"/>
    <n v="28568.9"/>
    <n v="28568.9"/>
    <x v="0"/>
    <s v="E302"/>
    <s v="23120"/>
    <x v="5"/>
    <x v="4"/>
    <x v="10"/>
  </r>
  <r>
    <s v="E302       23120      1002"/>
    <n v="405.06"/>
    <n v="405.06"/>
    <x v="0"/>
    <s v="E302"/>
    <s v="23120"/>
    <x v="5"/>
    <x v="4"/>
    <x v="10"/>
  </r>
  <r>
    <s v="E302       23120      1501"/>
    <n v="19831.2"/>
    <n v="19831.2"/>
    <x v="0"/>
    <s v="E302"/>
    <s v="23120"/>
    <x v="5"/>
    <x v="4"/>
    <x v="10"/>
  </r>
  <r>
    <s v="E302       23120      1503"/>
    <n v="338.83"/>
    <n v="338.83"/>
    <x v="0"/>
    <s v="E302"/>
    <s v="23120"/>
    <x v="5"/>
    <x v="4"/>
    <x v="10"/>
  </r>
  <r>
    <s v="E302       23120      1702"/>
    <n v="84430.94"/>
    <n v="84430.94"/>
    <x v="0"/>
    <s v="E302"/>
    <s v="23120"/>
    <x v="5"/>
    <x v="4"/>
    <x v="10"/>
  </r>
  <r>
    <s v="E302       23120      1910"/>
    <n v="2757.69"/>
    <n v="2757.69"/>
    <x v="0"/>
    <s v="E302"/>
    <s v="23120"/>
    <x v="5"/>
    <x v="4"/>
    <x v="10"/>
  </r>
  <r>
    <s v="E521       23120      1002"/>
    <n v="169.92"/>
    <n v="169.92"/>
    <x v="0"/>
    <s v="E521"/>
    <s v="23120"/>
    <x v="5"/>
    <x v="4"/>
    <x v="11"/>
  </r>
  <r>
    <s v="E521       23120      1503"/>
    <n v="120.39"/>
    <n v="120.39"/>
    <x v="0"/>
    <s v="E521"/>
    <s v="23120"/>
    <x v="5"/>
    <x v="4"/>
    <x v="11"/>
  </r>
  <r>
    <s v="E521       23120      1702"/>
    <n v="1428.31"/>
    <n v="1428.31"/>
    <x v="0"/>
    <s v="E521"/>
    <s v="23120"/>
    <x v="5"/>
    <x v="4"/>
    <x v="11"/>
  </r>
  <r>
    <s v="F209       23120      0000"/>
    <n v="5827.95"/>
    <n v="5827.95"/>
    <x v="0"/>
    <s v="F209"/>
    <s v="23120"/>
    <x v="5"/>
    <x v="7"/>
    <x v="12"/>
  </r>
  <r>
    <s v="F209       23120      1002"/>
    <n v="1962.76"/>
    <n v="1962.76"/>
    <x v="0"/>
    <s v="F209"/>
    <s v="23120"/>
    <x v="5"/>
    <x v="7"/>
    <x v="12"/>
  </r>
  <r>
    <s v="F209       23120      1207"/>
    <n v="630.17999999999995"/>
    <n v="630.17999999999995"/>
    <x v="0"/>
    <s v="F209"/>
    <s v="23120"/>
    <x v="5"/>
    <x v="7"/>
    <x v="12"/>
  </r>
  <r>
    <s v="F209       23120      1501"/>
    <n v="15139.28"/>
    <n v="15139.28"/>
    <x v="0"/>
    <s v="F209"/>
    <s v="23120"/>
    <x v="5"/>
    <x v="7"/>
    <x v="12"/>
  </r>
  <r>
    <s v="F209       23120      1702"/>
    <n v="148248.54999999999"/>
    <n v="148248.54999999999"/>
    <x v="0"/>
    <s v="F209"/>
    <s v="23120"/>
    <x v="5"/>
    <x v="7"/>
    <x v="12"/>
  </r>
  <r>
    <s v="F215       23120      0000"/>
    <n v="44439.09"/>
    <n v="44439.09"/>
    <x v="0"/>
    <s v="F215"/>
    <s v="23120"/>
    <x v="5"/>
    <x v="8"/>
    <x v="13"/>
  </r>
  <r>
    <s v="F215       23120      1002"/>
    <n v="357.16"/>
    <n v="357.16"/>
    <x v="0"/>
    <s v="F215"/>
    <s v="23120"/>
    <x v="5"/>
    <x v="8"/>
    <x v="13"/>
  </r>
  <r>
    <s v="F215       23120      1207"/>
    <n v="184.41"/>
    <n v="184.41"/>
    <x v="0"/>
    <s v="F215"/>
    <s v="23120"/>
    <x v="5"/>
    <x v="8"/>
    <x v="13"/>
  </r>
  <r>
    <s v="F215       23120      1501"/>
    <n v="33410.230000000003"/>
    <n v="33410.230000000003"/>
    <x v="0"/>
    <s v="F215"/>
    <s v="23120"/>
    <x v="5"/>
    <x v="8"/>
    <x v="13"/>
  </r>
  <r>
    <s v="F215       23120      1503"/>
    <n v="268.5"/>
    <n v="268.5"/>
    <x v="0"/>
    <s v="F215"/>
    <s v="23120"/>
    <x v="5"/>
    <x v="8"/>
    <x v="13"/>
  </r>
  <r>
    <s v="F215       23120      1702"/>
    <n v="12963.72"/>
    <n v="12963.72"/>
    <x v="0"/>
    <s v="F215"/>
    <s v="23120"/>
    <x v="5"/>
    <x v="8"/>
    <x v="13"/>
  </r>
  <r>
    <s v="F307       23120      1702"/>
    <n v="73805.710000000006"/>
    <n v="73805.710000000006"/>
    <x v="0"/>
    <s v="F307"/>
    <s v="23120"/>
    <x v="5"/>
    <x v="15"/>
    <x v="35"/>
  </r>
  <r>
    <s v="F311       23120      0000"/>
    <n v="-10357.81"/>
    <n v="-10357.81"/>
    <x v="0"/>
    <s v="F311"/>
    <s v="23120"/>
    <x v="5"/>
    <x v="15"/>
    <x v="35"/>
  </r>
  <r>
    <s v="F311       23120      1207"/>
    <n v="28.04"/>
    <n v="28.04"/>
    <x v="0"/>
    <s v="F311"/>
    <s v="23120"/>
    <x v="5"/>
    <x v="15"/>
    <x v="35"/>
  </r>
  <r>
    <s v="F311       23120      1702"/>
    <n v="10329.77"/>
    <n v="10329.77"/>
    <x v="0"/>
    <s v="F311"/>
    <s v="23120"/>
    <x v="5"/>
    <x v="15"/>
    <x v="35"/>
  </r>
  <r>
    <s v="F312       23120      1702"/>
    <n v="24314.21"/>
    <n v="24314.21"/>
    <x v="0"/>
    <s v="F312"/>
    <s v="23120"/>
    <x v="5"/>
    <x v="5"/>
    <x v="14"/>
  </r>
  <r>
    <s v="F313       23120      0000"/>
    <n v="20745.36"/>
    <n v="20745.36"/>
    <x v="0"/>
    <s v="F313"/>
    <s v="23120"/>
    <x v="5"/>
    <x v="8"/>
    <x v="39"/>
  </r>
  <r>
    <s v="F313       23120      1002"/>
    <n v="9473.66"/>
    <n v="9473.66"/>
    <x v="0"/>
    <s v="F313"/>
    <s v="23120"/>
    <x v="5"/>
    <x v="8"/>
    <x v="39"/>
  </r>
  <r>
    <s v="F313       23120      1207"/>
    <n v="539.08000000000004"/>
    <n v="539.08000000000004"/>
    <x v="0"/>
    <s v="F313"/>
    <s v="23120"/>
    <x v="5"/>
    <x v="8"/>
    <x v="39"/>
  </r>
  <r>
    <s v="F313       23120      1501"/>
    <n v="17043.080000000002"/>
    <n v="17043.080000000002"/>
    <x v="0"/>
    <s v="F313"/>
    <s v="23120"/>
    <x v="5"/>
    <x v="8"/>
    <x v="39"/>
  </r>
  <r>
    <s v="F313       23120      1503"/>
    <n v="275.11"/>
    <n v="275.11"/>
    <x v="0"/>
    <s v="F313"/>
    <s v="23120"/>
    <x v="5"/>
    <x v="8"/>
    <x v="39"/>
  </r>
  <r>
    <s v="F313       23120      1702"/>
    <n v="149111.89000000001"/>
    <n v="149111.89000000001"/>
    <x v="0"/>
    <s v="F313"/>
    <s v="23120"/>
    <x v="5"/>
    <x v="8"/>
    <x v="39"/>
  </r>
  <r>
    <s v="F314       23120      0000"/>
    <n v="21522.66"/>
    <n v="21522.66"/>
    <x v="0"/>
    <s v="F314"/>
    <s v="23120"/>
    <x v="5"/>
    <x v="8"/>
    <x v="13"/>
  </r>
  <r>
    <s v="F314       23120      1002"/>
    <n v="-9088.3700000000008"/>
    <n v="-9088.3700000000008"/>
    <x v="0"/>
    <s v="F314"/>
    <s v="23120"/>
    <x v="5"/>
    <x v="8"/>
    <x v="13"/>
  </r>
  <r>
    <s v="F314       23120      1207"/>
    <n v="906.19"/>
    <n v="906.19"/>
    <x v="0"/>
    <s v="F314"/>
    <s v="23120"/>
    <x v="5"/>
    <x v="8"/>
    <x v="13"/>
  </r>
  <r>
    <s v="F314       23120      1301"/>
    <n v="27.62"/>
    <n v="27.62"/>
    <x v="0"/>
    <s v="F314"/>
    <s v="23120"/>
    <x v="5"/>
    <x v="8"/>
    <x v="13"/>
  </r>
  <r>
    <s v="F314       23120      1501"/>
    <n v="19946.63"/>
    <n v="19946.63"/>
    <x v="0"/>
    <s v="F314"/>
    <s v="23120"/>
    <x v="5"/>
    <x v="8"/>
    <x v="13"/>
  </r>
  <r>
    <s v="F314       23120      1503"/>
    <n v="1565.88"/>
    <n v="1565.88"/>
    <x v="0"/>
    <s v="F314"/>
    <s v="23120"/>
    <x v="5"/>
    <x v="8"/>
    <x v="13"/>
  </r>
  <r>
    <s v="F314       23120      1702"/>
    <n v="309806.12"/>
    <n v="309806.12"/>
    <x v="0"/>
    <s v="F314"/>
    <s v="23120"/>
    <x v="5"/>
    <x v="8"/>
    <x v="13"/>
  </r>
  <r>
    <s v="F314       23120      1908"/>
    <n v="2859.58"/>
    <n v="2859.58"/>
    <x v="0"/>
    <s v="F314"/>
    <s v="23120"/>
    <x v="5"/>
    <x v="8"/>
    <x v="13"/>
  </r>
  <r>
    <s v="F323       23120      0000"/>
    <n v="-7914.65"/>
    <n v="-105397.65"/>
    <x v="0"/>
    <s v="F323"/>
    <s v="23120"/>
    <x v="5"/>
    <x v="5"/>
    <x v="14"/>
  </r>
  <r>
    <s v="F323       23120      1207"/>
    <n v="104.52"/>
    <n v="104.52"/>
    <x v="0"/>
    <s v="F323"/>
    <s v="23120"/>
    <x v="5"/>
    <x v="5"/>
    <x v="14"/>
  </r>
  <r>
    <s v="F323       23120      1702"/>
    <n v="189870.33"/>
    <n v="189870.33"/>
    <x v="0"/>
    <s v="F323"/>
    <s v="23120"/>
    <x v="5"/>
    <x v="5"/>
    <x v="14"/>
  </r>
  <r>
    <s v="F401       23120      0000"/>
    <n v="20293.28"/>
    <n v="20293.28"/>
    <x v="0"/>
    <s v="F401"/>
    <s v="23120"/>
    <x v="5"/>
    <x v="8"/>
    <x v="40"/>
  </r>
  <r>
    <s v="F401       23120      1002"/>
    <n v="804.23"/>
    <n v="804.23"/>
    <x v="0"/>
    <s v="F401"/>
    <s v="23120"/>
    <x v="5"/>
    <x v="8"/>
    <x v="40"/>
  </r>
  <r>
    <s v="F401       23120      1207"/>
    <n v="28.04"/>
    <n v="28.04"/>
    <x v="0"/>
    <s v="F401"/>
    <s v="23120"/>
    <x v="5"/>
    <x v="8"/>
    <x v="40"/>
  </r>
  <r>
    <s v="F401       23120      1501"/>
    <n v="17146.189999999999"/>
    <n v="17146.189999999999"/>
    <x v="0"/>
    <s v="F401"/>
    <s v="23120"/>
    <x v="5"/>
    <x v="8"/>
    <x v="40"/>
  </r>
  <r>
    <s v="F401       23120      1503"/>
    <n v="276.23"/>
    <n v="276.23"/>
    <x v="0"/>
    <s v="F401"/>
    <s v="23120"/>
    <x v="5"/>
    <x v="8"/>
    <x v="40"/>
  </r>
  <r>
    <s v="F401       23120      1702"/>
    <n v="28069.4"/>
    <n v="28069.4"/>
    <x v="0"/>
    <s v="F401"/>
    <s v="23120"/>
    <x v="5"/>
    <x v="8"/>
    <x v="40"/>
  </r>
  <r>
    <s v="F402       23120      1702"/>
    <n v="1035.58"/>
    <n v="1035.58"/>
    <x v="0"/>
    <s v="F402"/>
    <s v="23120"/>
    <x v="5"/>
    <x v="8"/>
    <x v="40"/>
  </r>
  <r>
    <s v="F503       23120      1702"/>
    <n v="2565.02"/>
    <n v="2565.02"/>
    <x v="0"/>
    <s v="F503"/>
    <s v="23120"/>
    <x v="5"/>
    <x v="5"/>
    <x v="14"/>
  </r>
  <r>
    <s v="F504       23120      1702"/>
    <n v="985.97"/>
    <n v="985.97"/>
    <x v="0"/>
    <s v="F504"/>
    <s v="23120"/>
    <x v="5"/>
    <x v="8"/>
    <x v="13"/>
  </r>
  <r>
    <s v="F523       23120      1702"/>
    <n v="0"/>
    <n v="0"/>
    <x v="0"/>
    <s v="F523"/>
    <s v="23120"/>
    <x v="5"/>
    <x v="5"/>
    <x v="14"/>
  </r>
  <r>
    <s v="F532       23120      1702"/>
    <n v="0"/>
    <n v="0"/>
    <x v="0"/>
    <s v="F532"/>
    <s v="23120"/>
    <x v="5"/>
    <x v="5"/>
    <x v="14"/>
  </r>
  <r>
    <s v="F533       23120      0000"/>
    <n v="18843.939999999999"/>
    <n v="18843.939999999999"/>
    <x v="0"/>
    <s v="F533"/>
    <s v="23120"/>
    <x v="5"/>
    <x v="8"/>
    <x v="15"/>
  </r>
  <r>
    <s v="F533       23120      1002"/>
    <n v="426.38"/>
    <n v="426.38"/>
    <x v="0"/>
    <s v="F533"/>
    <s v="23120"/>
    <x v="5"/>
    <x v="8"/>
    <x v="15"/>
  </r>
  <r>
    <s v="F533       23120      1207"/>
    <n v="324.36"/>
    <n v="324.36"/>
    <x v="0"/>
    <s v="F533"/>
    <s v="23120"/>
    <x v="5"/>
    <x v="8"/>
    <x v="15"/>
  </r>
  <r>
    <s v="F533       23120      1501"/>
    <n v="12612.97"/>
    <n v="12612.97"/>
    <x v="0"/>
    <s v="F533"/>
    <s v="23120"/>
    <x v="5"/>
    <x v="8"/>
    <x v="15"/>
  </r>
  <r>
    <s v="F533       23120      1503"/>
    <n v="301.7"/>
    <n v="301.7"/>
    <x v="0"/>
    <s v="F533"/>
    <s v="23120"/>
    <x v="5"/>
    <x v="8"/>
    <x v="15"/>
  </r>
  <r>
    <s v="F533       23120      1702"/>
    <n v="128071.84"/>
    <n v="128071.84"/>
    <x v="0"/>
    <s v="F533"/>
    <s v="23120"/>
    <x v="5"/>
    <x v="8"/>
    <x v="15"/>
  </r>
  <r>
    <s v="F546       23120      0000"/>
    <n v="30235.77"/>
    <n v="30134.77"/>
    <x v="0"/>
    <s v="F546"/>
    <s v="23120"/>
    <x v="5"/>
    <x v="8"/>
    <x v="16"/>
  </r>
  <r>
    <s v="F546       23120      1002"/>
    <n v="3380.73"/>
    <n v="3380.73"/>
    <x v="0"/>
    <s v="F546"/>
    <s v="23120"/>
    <x v="5"/>
    <x v="8"/>
    <x v="16"/>
  </r>
  <r>
    <s v="F546       23120      1207"/>
    <n v="66.680000000000007"/>
    <n v="66.680000000000007"/>
    <x v="0"/>
    <s v="F546"/>
    <s v="23120"/>
    <x v="5"/>
    <x v="8"/>
    <x v="16"/>
  </r>
  <r>
    <s v="F546       23120      1501"/>
    <n v="10683.41"/>
    <n v="10683.41"/>
    <x v="0"/>
    <s v="F546"/>
    <s v="23120"/>
    <x v="5"/>
    <x v="8"/>
    <x v="16"/>
  </r>
  <r>
    <s v="F546       23120      1503"/>
    <n v="252.77"/>
    <n v="252.77"/>
    <x v="0"/>
    <s v="F546"/>
    <s v="23120"/>
    <x v="5"/>
    <x v="8"/>
    <x v="16"/>
  </r>
  <r>
    <s v="F546       23120      1702"/>
    <n v="9392.8799999999992"/>
    <n v="9392.8799999999992"/>
    <x v="0"/>
    <s v="F546"/>
    <s v="23120"/>
    <x v="5"/>
    <x v="8"/>
    <x v="16"/>
  </r>
  <r>
    <s v="G402       23120      0000"/>
    <n v="46013.120000000003"/>
    <n v="46013.120000000003"/>
    <x v="0"/>
    <s v="G402"/>
    <s v="23120"/>
    <x v="5"/>
    <x v="4"/>
    <x v="17"/>
  </r>
  <r>
    <s v="G402       23120      1002"/>
    <n v="-2971.96"/>
    <n v="-2971.96"/>
    <x v="0"/>
    <s v="G402"/>
    <s v="23120"/>
    <x v="5"/>
    <x v="4"/>
    <x v="17"/>
  </r>
  <r>
    <s v="G402       23120      1501"/>
    <n v="36666.68"/>
    <n v="36666.68"/>
    <x v="0"/>
    <s v="G402"/>
    <s v="23120"/>
    <x v="5"/>
    <x v="4"/>
    <x v="17"/>
  </r>
  <r>
    <s v="G402       23120      1503"/>
    <n v="442.14"/>
    <n v="442.14"/>
    <x v="0"/>
    <s v="G402"/>
    <s v="23120"/>
    <x v="5"/>
    <x v="4"/>
    <x v="17"/>
  </r>
  <r>
    <s v="G402       23120      1702"/>
    <n v="53739.98"/>
    <n v="53739.98"/>
    <x v="0"/>
    <s v="G402"/>
    <s v="23120"/>
    <x v="5"/>
    <x v="4"/>
    <x v="17"/>
  </r>
  <r>
    <s v="H425       23120      0000"/>
    <n v="15412.4"/>
    <n v="15412.4"/>
    <x v="0"/>
    <s v="H425"/>
    <s v="23120"/>
    <x v="5"/>
    <x v="6"/>
    <x v="18"/>
  </r>
  <r>
    <s v="H425       23120      1002"/>
    <n v="389.9"/>
    <n v="389.9"/>
    <x v="0"/>
    <s v="H425"/>
    <s v="23120"/>
    <x v="5"/>
    <x v="6"/>
    <x v="18"/>
  </r>
  <r>
    <s v="H425       23120      1207"/>
    <n v="479.72"/>
    <n v="479.72"/>
    <x v="0"/>
    <s v="H425"/>
    <s v="23120"/>
    <x v="5"/>
    <x v="6"/>
    <x v="18"/>
  </r>
  <r>
    <s v="H425       23120      1501"/>
    <n v="9711.7900000000009"/>
    <n v="9711.7900000000009"/>
    <x v="0"/>
    <s v="H425"/>
    <s v="23120"/>
    <x v="5"/>
    <x v="6"/>
    <x v="18"/>
  </r>
  <r>
    <s v="H425       23120      1503"/>
    <n v="267.73"/>
    <n v="267.73"/>
    <x v="0"/>
    <s v="H425"/>
    <s v="23120"/>
    <x v="5"/>
    <x v="6"/>
    <x v="18"/>
  </r>
  <r>
    <s v="H425       23120      1702"/>
    <n v="16992.78"/>
    <n v="16992.78"/>
    <x v="0"/>
    <s v="H425"/>
    <s v="23120"/>
    <x v="5"/>
    <x v="6"/>
    <x v="18"/>
  </r>
  <r>
    <s v="H513       23120      0000"/>
    <n v="-760.63"/>
    <n v="-760.63"/>
    <x v="0"/>
    <s v="H513"/>
    <s v="23120"/>
    <x v="5"/>
    <x v="11"/>
    <x v="20"/>
  </r>
  <r>
    <s v="H513       23120      1207"/>
    <n v="897.35"/>
    <n v="897.35"/>
    <x v="0"/>
    <s v="H513"/>
    <s v="23120"/>
    <x v="5"/>
    <x v="11"/>
    <x v="20"/>
  </r>
  <r>
    <s v="H513       23120      1702"/>
    <n v="35914.99"/>
    <n v="35914.99"/>
    <x v="0"/>
    <s v="H513"/>
    <s v="23120"/>
    <x v="5"/>
    <x v="11"/>
    <x v="20"/>
  </r>
  <r>
    <s v="H551       23120      0000"/>
    <n v="34.08"/>
    <n v="34.08"/>
    <x v="0"/>
    <s v="H551"/>
    <s v="23120"/>
    <x v="5"/>
    <x v="11"/>
    <x v="41"/>
  </r>
  <r>
    <s v="H551       23120      1207"/>
    <n v="29.05"/>
    <n v="29.05"/>
    <x v="0"/>
    <s v="H551"/>
    <s v="23120"/>
    <x v="5"/>
    <x v="11"/>
    <x v="41"/>
  </r>
  <r>
    <s v="H606       23120      0000"/>
    <n v="15767.12"/>
    <n v="15765.12"/>
    <x v="0"/>
    <s v="H606"/>
    <s v="23120"/>
    <x v="5"/>
    <x v="22"/>
    <x v="42"/>
  </r>
  <r>
    <s v="H606       23120      1501"/>
    <n v="2792.44"/>
    <n v="2792.44"/>
    <x v="0"/>
    <s v="H606"/>
    <s v="23120"/>
    <x v="5"/>
    <x v="22"/>
    <x v="42"/>
  </r>
  <r>
    <s v="K206       23120      0000"/>
    <n v="122253.89"/>
    <n v="122253.89"/>
    <x v="0"/>
    <s v="K206"/>
    <s v="23120"/>
    <x v="5"/>
    <x v="4"/>
    <x v="22"/>
  </r>
  <r>
    <s v="K206       23120      1002"/>
    <n v="-974.12"/>
    <n v="-974.12"/>
    <x v="0"/>
    <s v="K206"/>
    <s v="23120"/>
    <x v="5"/>
    <x v="4"/>
    <x v="22"/>
  </r>
  <r>
    <s v="K206       23120      1207"/>
    <n v="574.20000000000005"/>
    <n v="574.20000000000005"/>
    <x v="0"/>
    <s v="K206"/>
    <s v="23120"/>
    <x v="5"/>
    <x v="4"/>
    <x v="22"/>
  </r>
  <r>
    <s v="K206       23120      1501"/>
    <n v="87268.95"/>
    <n v="87268.95"/>
    <x v="0"/>
    <s v="K206"/>
    <s v="23120"/>
    <x v="5"/>
    <x v="4"/>
    <x v="22"/>
  </r>
  <r>
    <s v="K206       23120      1503"/>
    <n v="-972.78"/>
    <n v="-972.78"/>
    <x v="0"/>
    <s v="K206"/>
    <s v="23120"/>
    <x v="5"/>
    <x v="4"/>
    <x v="22"/>
  </r>
  <r>
    <s v="K206       23120      1702"/>
    <n v="51292.23"/>
    <n v="51292.23"/>
    <x v="0"/>
    <s v="K206"/>
    <s v="23120"/>
    <x v="5"/>
    <x v="4"/>
    <x v="22"/>
  </r>
  <r>
    <s v="K206       23120      1910"/>
    <n v="2142.2800000000002"/>
    <n v="2142.2800000000002"/>
    <x v="0"/>
    <s v="K206"/>
    <s v="23120"/>
    <x v="5"/>
    <x v="4"/>
    <x v="22"/>
  </r>
  <r>
    <s v="K506       23120      0000"/>
    <n v="105950.56"/>
    <n v="105950.56"/>
    <x v="0"/>
    <s v="K506"/>
    <s v="23120"/>
    <x v="5"/>
    <x v="4"/>
    <x v="25"/>
  </r>
  <r>
    <s v="K506       23120      1002"/>
    <n v="2896"/>
    <n v="2896"/>
    <x v="0"/>
    <s v="K506"/>
    <s v="23120"/>
    <x v="5"/>
    <x v="4"/>
    <x v="25"/>
  </r>
  <r>
    <s v="K506       23120      1207"/>
    <n v="104.32"/>
    <n v="104.32"/>
    <x v="0"/>
    <s v="K506"/>
    <s v="23120"/>
    <x v="5"/>
    <x v="4"/>
    <x v="25"/>
  </r>
  <r>
    <s v="K506       23120      1501"/>
    <n v="73274.929999999993"/>
    <n v="73274.929999999993"/>
    <x v="0"/>
    <s v="K506"/>
    <s v="23120"/>
    <x v="5"/>
    <x v="4"/>
    <x v="25"/>
  </r>
  <r>
    <s v="K506       23120      1503"/>
    <n v="705.38"/>
    <n v="705.38"/>
    <x v="0"/>
    <s v="K506"/>
    <s v="23120"/>
    <x v="5"/>
    <x v="4"/>
    <x v="25"/>
  </r>
  <r>
    <s v="K506       23120      1702"/>
    <n v="116360.03"/>
    <n v="116360.03"/>
    <x v="0"/>
    <s v="K506"/>
    <s v="23120"/>
    <x v="5"/>
    <x v="4"/>
    <x v="25"/>
  </r>
  <r>
    <s v="K606       23120      0000"/>
    <n v="20992.1"/>
    <n v="20992.1"/>
    <x v="0"/>
    <s v="K606"/>
    <s v="23120"/>
    <x v="5"/>
    <x v="4"/>
    <x v="27"/>
  </r>
  <r>
    <s v="K606       23120      1002"/>
    <n v="3742.71"/>
    <n v="3742.71"/>
    <x v="0"/>
    <s v="K606"/>
    <s v="23120"/>
    <x v="5"/>
    <x v="4"/>
    <x v="27"/>
  </r>
  <r>
    <s v="K606       23120      1501"/>
    <n v="8472.51"/>
    <n v="8472.51"/>
    <x v="0"/>
    <s v="K606"/>
    <s v="23120"/>
    <x v="5"/>
    <x v="4"/>
    <x v="27"/>
  </r>
  <r>
    <s v="K606       23120      1503"/>
    <n v="2344.46"/>
    <n v="2344.46"/>
    <x v="0"/>
    <s v="K606"/>
    <s v="23120"/>
    <x v="5"/>
    <x v="4"/>
    <x v="27"/>
  </r>
  <r>
    <s v="K606       23120      1702"/>
    <n v="33385.96"/>
    <n v="33385.96"/>
    <x v="0"/>
    <s v="K606"/>
    <s v="23120"/>
    <x v="5"/>
    <x v="4"/>
    <x v="27"/>
  </r>
  <r>
    <s v="K705       23120      1702"/>
    <n v="1869.78"/>
    <n v="1869.78"/>
    <x v="0"/>
    <s v="K705"/>
    <s v="23120"/>
    <x v="5"/>
    <x v="6"/>
    <x v="28"/>
  </r>
  <r>
    <s v="N061       23120      0000"/>
    <n v="103.54"/>
    <n v="103.54"/>
    <x v="0"/>
    <s v="N061"/>
    <s v="23120"/>
    <x v="5"/>
    <x v="5"/>
    <x v="14"/>
  </r>
  <r>
    <s v="N061       23120      1207"/>
    <n v="78.06"/>
    <n v="78.06"/>
    <x v="0"/>
    <s v="N061"/>
    <s v="23120"/>
    <x v="5"/>
    <x v="5"/>
    <x v="14"/>
  </r>
  <r>
    <s v="N076       23120      0000"/>
    <n v="28915.73"/>
    <n v="28915.73"/>
    <x v="0"/>
    <s v="N076"/>
    <s v="23120"/>
    <x v="5"/>
    <x v="8"/>
    <x v="29"/>
  </r>
  <r>
    <s v="N076       23120      1002"/>
    <n v="3940.11"/>
    <n v="3940.11"/>
    <x v="0"/>
    <s v="N076"/>
    <s v="23120"/>
    <x v="5"/>
    <x v="8"/>
    <x v="29"/>
  </r>
  <r>
    <s v="N076       23120      1207"/>
    <n v="313.22000000000003"/>
    <n v="313.22000000000003"/>
    <x v="0"/>
    <s v="N076"/>
    <s v="23120"/>
    <x v="5"/>
    <x v="8"/>
    <x v="29"/>
  </r>
  <r>
    <s v="N076       23120      1501"/>
    <n v="22863.48"/>
    <n v="22863.48"/>
    <x v="0"/>
    <s v="N076"/>
    <s v="23120"/>
    <x v="5"/>
    <x v="8"/>
    <x v="29"/>
  </r>
  <r>
    <s v="N076       23120      1503"/>
    <n v="563.16999999999996"/>
    <n v="563.16999999999996"/>
    <x v="0"/>
    <s v="N076"/>
    <s v="23120"/>
    <x v="5"/>
    <x v="8"/>
    <x v="29"/>
  </r>
  <r>
    <s v="N076       23120      1702"/>
    <n v="60537.68"/>
    <n v="60537.68"/>
    <x v="0"/>
    <s v="N076"/>
    <s v="23120"/>
    <x v="5"/>
    <x v="8"/>
    <x v="29"/>
  </r>
  <r>
    <s v="P254       23120      0000"/>
    <n v="27.86"/>
    <n v="27.86"/>
    <x v="0"/>
    <s v="P254"/>
    <s v="23120"/>
    <x v="5"/>
    <x v="15"/>
    <x v="30"/>
  </r>
  <r>
    <s v="P254       23120      1702"/>
    <n v="193.76"/>
    <n v="193.76"/>
    <x v="0"/>
    <s v="P254"/>
    <s v="23120"/>
    <x v="5"/>
    <x v="15"/>
    <x v="30"/>
  </r>
  <r>
    <s v="R066       23120      0000"/>
    <n v="-4961.2299999999996"/>
    <n v="-4961.2299999999996"/>
    <x v="0"/>
    <s v="R066"/>
    <s v="23120"/>
    <x v="5"/>
    <x v="16"/>
    <x v="31"/>
  </r>
  <r>
    <s v="R066       23120      1207"/>
    <n v="186.3"/>
    <n v="186.3"/>
    <x v="0"/>
    <s v="R066"/>
    <s v="23120"/>
    <x v="5"/>
    <x v="16"/>
    <x v="31"/>
  </r>
  <r>
    <s v="R066       23120      1702"/>
    <n v="29334.75"/>
    <n v="29334.75"/>
    <x v="0"/>
    <s v="R066"/>
    <s v="23120"/>
    <x v="5"/>
    <x v="16"/>
    <x v="31"/>
  </r>
  <r>
    <s v="R066       23120      1910"/>
    <n v="1129.82"/>
    <n v="1129.82"/>
    <x v="0"/>
    <s v="R066"/>
    <s v="23120"/>
    <x v="5"/>
    <x v="16"/>
    <x v="31"/>
  </r>
  <r>
    <s v="R094       23120      0000"/>
    <n v="9667.81"/>
    <n v="9104.81"/>
    <x v="0"/>
    <s v="R094"/>
    <s v="23120"/>
    <x v="5"/>
    <x v="17"/>
    <x v="32"/>
  </r>
  <r>
    <s v="R094       23120      1002"/>
    <n v="4255.8599999999997"/>
    <n v="4255.8599999999997"/>
    <x v="0"/>
    <s v="R094"/>
    <s v="23120"/>
    <x v="5"/>
    <x v="17"/>
    <x v="32"/>
  </r>
  <r>
    <s v="R094       23120      1207"/>
    <n v="753.62"/>
    <n v="753.62"/>
    <x v="0"/>
    <s v="R094"/>
    <s v="23120"/>
    <x v="5"/>
    <x v="17"/>
    <x v="32"/>
  </r>
  <r>
    <s v="R094       23120      1501"/>
    <n v="12212.15"/>
    <n v="12212.15"/>
    <x v="0"/>
    <s v="R094"/>
    <s v="23120"/>
    <x v="5"/>
    <x v="17"/>
    <x v="32"/>
  </r>
  <r>
    <s v="R094       23120      1503"/>
    <n v="65.599999999999994"/>
    <n v="65.599999999999994"/>
    <x v="0"/>
    <s v="R094"/>
    <s v="23120"/>
    <x v="5"/>
    <x v="17"/>
    <x v="32"/>
  </r>
  <r>
    <s v="R094       23120      1702"/>
    <n v="37412.03"/>
    <n v="37412.03"/>
    <x v="0"/>
    <s v="R094"/>
    <s v="23120"/>
    <x v="5"/>
    <x v="17"/>
    <x v="32"/>
  </r>
  <r>
    <s v="R153       23120      1207"/>
    <n v="210.91"/>
    <n v="210.91"/>
    <x v="0"/>
    <s v="R153"/>
    <s v="23120"/>
    <x v="5"/>
    <x v="16"/>
    <x v="31"/>
  </r>
  <r>
    <s v="R166       23120      0000"/>
    <n v="24619.87"/>
    <n v="-88278.13"/>
    <x v="0"/>
    <s v="R166"/>
    <s v="23120"/>
    <x v="5"/>
    <x v="17"/>
    <x v="32"/>
  </r>
  <r>
    <s v="R166       23120      1002"/>
    <n v="685.29"/>
    <n v="685.29"/>
    <x v="0"/>
    <s v="R166"/>
    <s v="23120"/>
    <x v="5"/>
    <x v="17"/>
    <x v="32"/>
  </r>
  <r>
    <s v="R166       23120      1501"/>
    <n v="17394.580000000002"/>
    <n v="17394.580000000002"/>
    <x v="0"/>
    <s v="R166"/>
    <s v="23120"/>
    <x v="5"/>
    <x v="17"/>
    <x v="32"/>
  </r>
  <r>
    <s v="R166       23120      1503"/>
    <n v="484.62"/>
    <n v="484.62"/>
    <x v="0"/>
    <s v="R166"/>
    <s v="23120"/>
    <x v="5"/>
    <x v="17"/>
    <x v="32"/>
  </r>
  <r>
    <s v="R166       23120      1908"/>
    <n v="1095.33"/>
    <n v="1095.33"/>
    <x v="0"/>
    <s v="R166"/>
    <s v="23120"/>
    <x v="5"/>
    <x v="17"/>
    <x v="32"/>
  </r>
  <r>
    <s v="R262       23120      1207"/>
    <n v="743.75"/>
    <n v="743.75"/>
    <x v="0"/>
    <s v="R262"/>
    <s v="23120"/>
    <x v="5"/>
    <x v="18"/>
    <x v="33"/>
  </r>
  <r>
    <s v="T008       23120      0000"/>
    <n v="15414.61"/>
    <n v="15414.61"/>
    <x v="0"/>
    <s v="T008"/>
    <s v="23120"/>
    <x v="5"/>
    <x v="16"/>
    <x v="31"/>
  </r>
  <r>
    <s v="T008       23120      1002"/>
    <n v="396.12"/>
    <n v="396.12"/>
    <x v="0"/>
    <s v="T008"/>
    <s v="23120"/>
    <x v="5"/>
    <x v="16"/>
    <x v="31"/>
  </r>
  <r>
    <s v="T008       23120      1207"/>
    <n v="816"/>
    <n v="816"/>
    <x v="0"/>
    <s v="T008"/>
    <s v="23120"/>
    <x v="5"/>
    <x v="16"/>
    <x v="31"/>
  </r>
  <r>
    <s v="T008       23120      1501"/>
    <n v="9740.0300000000007"/>
    <n v="9740.0300000000007"/>
    <x v="0"/>
    <s v="T008"/>
    <s v="23120"/>
    <x v="5"/>
    <x v="16"/>
    <x v="31"/>
  </r>
  <r>
    <s v="T008       23120      1503"/>
    <n v="247.08"/>
    <n v="247.08"/>
    <x v="0"/>
    <s v="T008"/>
    <s v="23120"/>
    <x v="5"/>
    <x v="16"/>
    <x v="31"/>
  </r>
  <r>
    <s v="T008       23120      1702"/>
    <n v="1337.48"/>
    <n v="1337.48"/>
    <x v="0"/>
    <s v="T008"/>
    <s v="23120"/>
    <x v="5"/>
    <x v="16"/>
    <x v="31"/>
  </r>
  <r>
    <s v="Z095       23120      0000"/>
    <n v="165387.26"/>
    <n v="-360.74"/>
    <x v="0"/>
    <s v="Z095"/>
    <s v="23120"/>
    <x v="5"/>
    <x v="19"/>
    <x v="1"/>
  </r>
  <r>
    <s v="A105       23300      0000"/>
    <n v="5114.34"/>
    <n v="5114.34"/>
    <x v="0"/>
    <s v="A105"/>
    <s v="23300"/>
    <x v="6"/>
    <x v="2"/>
    <x v="2"/>
  </r>
  <r>
    <s v="A105       23300      1207"/>
    <n v="356.32"/>
    <n v="356.32"/>
    <x v="0"/>
    <s v="A105"/>
    <s v="23300"/>
    <x v="6"/>
    <x v="2"/>
    <x v="2"/>
  </r>
  <r>
    <s v="A105       23300      1702"/>
    <n v="15714.66"/>
    <n v="15714.66"/>
    <x v="0"/>
    <s v="A105"/>
    <s v="23300"/>
    <x v="6"/>
    <x v="2"/>
    <x v="2"/>
  </r>
  <r>
    <s v="A311       23300      0000"/>
    <n v="0"/>
    <n v="0"/>
    <x v="0"/>
    <s v="A311"/>
    <s v="23300"/>
    <x v="6"/>
    <x v="2"/>
    <x v="3"/>
  </r>
  <r>
    <s v="A311       23300      1207"/>
    <n v="0"/>
    <n v="0"/>
    <x v="0"/>
    <s v="A311"/>
    <s v="23300"/>
    <x v="6"/>
    <x v="2"/>
    <x v="3"/>
  </r>
  <r>
    <s v="A311       23300      1702"/>
    <n v="11405.16"/>
    <n v="11405.16"/>
    <x v="0"/>
    <s v="A311"/>
    <s v="23300"/>
    <x v="6"/>
    <x v="2"/>
    <x v="3"/>
  </r>
  <r>
    <s v="B101       23300      0000"/>
    <n v="582.51"/>
    <n v="582.51"/>
    <x v="0"/>
    <s v="B101"/>
    <s v="23300"/>
    <x v="6"/>
    <x v="3"/>
    <x v="4"/>
  </r>
  <r>
    <s v="B120       23300      0000"/>
    <n v="3150.22"/>
    <n v="3150.22"/>
    <x v="0"/>
    <s v="B120"/>
    <s v="23300"/>
    <x v="6"/>
    <x v="3"/>
    <x v="4"/>
  </r>
  <r>
    <s v="B120       23300      1702"/>
    <n v="6030"/>
    <n v="6030"/>
    <x v="0"/>
    <s v="B120"/>
    <s v="23300"/>
    <x v="6"/>
    <x v="3"/>
    <x v="4"/>
  </r>
  <r>
    <s v="B121       23300      0000"/>
    <n v="10952.26"/>
    <n v="10952.26"/>
    <x v="0"/>
    <s v="B121"/>
    <s v="23300"/>
    <x v="6"/>
    <x v="3"/>
    <x v="4"/>
  </r>
  <r>
    <s v="B121       23300      1702"/>
    <n v="11216.27"/>
    <n v="11216.27"/>
    <x v="0"/>
    <s v="B121"/>
    <s v="23300"/>
    <x v="6"/>
    <x v="3"/>
    <x v="4"/>
  </r>
  <r>
    <s v="C101       23300      0000"/>
    <n v="2805.31"/>
    <n v="-36148.69"/>
    <x v="0"/>
    <s v="C101"/>
    <s v="23300"/>
    <x v="6"/>
    <x v="4"/>
    <x v="6"/>
  </r>
  <r>
    <s v="C101       23300      1702"/>
    <n v="70071.039999999994"/>
    <n v="70071.039999999994"/>
    <x v="0"/>
    <s v="C101"/>
    <s v="23300"/>
    <x v="6"/>
    <x v="4"/>
    <x v="6"/>
  </r>
  <r>
    <s v="E302       23300      1702"/>
    <n v="21032.61"/>
    <n v="21032.61"/>
    <x v="0"/>
    <s v="E302"/>
    <s v="23300"/>
    <x v="6"/>
    <x v="4"/>
    <x v="10"/>
  </r>
  <r>
    <s v="E521       23300      1702"/>
    <n v="627.54999999999995"/>
    <n v="627.54999999999995"/>
    <x v="0"/>
    <s v="E521"/>
    <s v="23300"/>
    <x v="6"/>
    <x v="4"/>
    <x v="11"/>
  </r>
  <r>
    <s v="F209       23300      0000"/>
    <n v="4010.2"/>
    <n v="4010.2"/>
    <x v="0"/>
    <s v="F209"/>
    <s v="23300"/>
    <x v="6"/>
    <x v="7"/>
    <x v="12"/>
  </r>
  <r>
    <s v="F209       23300      1002"/>
    <n v="-7563.19"/>
    <n v="-7563.19"/>
    <x v="0"/>
    <s v="F209"/>
    <s v="23300"/>
    <x v="6"/>
    <x v="7"/>
    <x v="12"/>
  </r>
  <r>
    <s v="F209       23300      1702"/>
    <n v="101154.96"/>
    <n v="101154.96"/>
    <x v="0"/>
    <s v="F209"/>
    <s v="23300"/>
    <x v="6"/>
    <x v="7"/>
    <x v="12"/>
  </r>
  <r>
    <s v="F215       23300      0000"/>
    <n v="1440.76"/>
    <n v="1440.76"/>
    <x v="0"/>
    <s v="F215"/>
    <s v="23300"/>
    <x v="6"/>
    <x v="8"/>
    <x v="13"/>
  </r>
  <r>
    <s v="F307       23300      0000"/>
    <n v="18099.68"/>
    <n v="18099.68"/>
    <x v="0"/>
    <s v="F307"/>
    <s v="23300"/>
    <x v="6"/>
    <x v="15"/>
    <x v="35"/>
  </r>
  <r>
    <s v="F307       23300      1207"/>
    <n v="96.74"/>
    <n v="96.74"/>
    <x v="0"/>
    <s v="F307"/>
    <s v="23300"/>
    <x v="6"/>
    <x v="15"/>
    <x v="35"/>
  </r>
  <r>
    <s v="F307       23300      1702"/>
    <n v="4046.15"/>
    <n v="4046.15"/>
    <x v="0"/>
    <s v="F307"/>
    <s v="23300"/>
    <x v="6"/>
    <x v="15"/>
    <x v="35"/>
  </r>
  <r>
    <s v="F313       23300      0000"/>
    <n v="4159.8900000000003"/>
    <n v="4159.8900000000003"/>
    <x v="0"/>
    <s v="F313"/>
    <s v="23300"/>
    <x v="6"/>
    <x v="8"/>
    <x v="39"/>
  </r>
  <r>
    <s v="F314       23300      0000"/>
    <n v="8642.7099999999991"/>
    <n v="8642.7099999999991"/>
    <x v="0"/>
    <s v="F314"/>
    <s v="23300"/>
    <x v="6"/>
    <x v="8"/>
    <x v="13"/>
  </r>
  <r>
    <s v="F314       23300      1702"/>
    <n v="67318.070000000007"/>
    <n v="67318.070000000007"/>
    <x v="0"/>
    <s v="F314"/>
    <s v="23300"/>
    <x v="6"/>
    <x v="8"/>
    <x v="13"/>
  </r>
  <r>
    <s v="F323       23300      0000"/>
    <n v="865.88"/>
    <n v="-94960.12"/>
    <x v="0"/>
    <s v="F323"/>
    <s v="23300"/>
    <x v="6"/>
    <x v="5"/>
    <x v="14"/>
  </r>
  <r>
    <s v="F323       23300      1002"/>
    <n v="0.01"/>
    <n v="0.01"/>
    <x v="0"/>
    <s v="F323"/>
    <s v="23300"/>
    <x v="6"/>
    <x v="5"/>
    <x v="14"/>
  </r>
  <r>
    <s v="F323       23300      1702"/>
    <n v="188251.11"/>
    <n v="188251.11"/>
    <x v="0"/>
    <s v="F323"/>
    <s v="23300"/>
    <x v="6"/>
    <x v="5"/>
    <x v="14"/>
  </r>
  <r>
    <s v="F401       23300      0000"/>
    <n v="232.33"/>
    <n v="232.33"/>
    <x v="0"/>
    <s v="F401"/>
    <s v="23300"/>
    <x v="6"/>
    <x v="8"/>
    <x v="40"/>
  </r>
  <r>
    <s v="F533       23300      0000"/>
    <n v="790.02"/>
    <n v="790.02"/>
    <x v="0"/>
    <s v="F533"/>
    <s v="23300"/>
    <x v="6"/>
    <x v="8"/>
    <x v="15"/>
  </r>
  <r>
    <s v="F546       23300      0000"/>
    <n v="552.47"/>
    <n v="552.47"/>
    <x v="0"/>
    <s v="F546"/>
    <s v="23300"/>
    <x v="6"/>
    <x v="8"/>
    <x v="16"/>
  </r>
  <r>
    <s v="G302       23300      1702"/>
    <n v="122.36"/>
    <n v="122.36"/>
    <x v="0"/>
    <s v="G302"/>
    <s v="23300"/>
    <x v="6"/>
    <x v="15"/>
    <x v="30"/>
  </r>
  <r>
    <s v="G402       23300      0000"/>
    <n v="14332.48"/>
    <n v="14332.48"/>
    <x v="0"/>
    <s v="G402"/>
    <s v="23300"/>
    <x v="6"/>
    <x v="4"/>
    <x v="17"/>
  </r>
  <r>
    <s v="G402       23300      1207"/>
    <n v="865.6"/>
    <n v="865.6"/>
    <x v="0"/>
    <s v="G402"/>
    <s v="23300"/>
    <x v="6"/>
    <x v="4"/>
    <x v="17"/>
  </r>
  <r>
    <s v="G402       23300      1702"/>
    <n v="11721.35"/>
    <n v="11721.35"/>
    <x v="0"/>
    <s v="G402"/>
    <s v="23300"/>
    <x v="6"/>
    <x v="4"/>
    <x v="17"/>
  </r>
  <r>
    <s v="H425       23300      0000"/>
    <n v="15744.91"/>
    <n v="15744.91"/>
    <x v="0"/>
    <s v="H425"/>
    <s v="23300"/>
    <x v="6"/>
    <x v="6"/>
    <x v="18"/>
  </r>
  <r>
    <s v="H425       23300      1207"/>
    <n v="1231.78"/>
    <n v="1231.78"/>
    <x v="0"/>
    <s v="H425"/>
    <s v="23300"/>
    <x v="6"/>
    <x v="6"/>
    <x v="18"/>
  </r>
  <r>
    <s v="H425       23300      1702"/>
    <n v="3148.14"/>
    <n v="3148.14"/>
    <x v="0"/>
    <s v="H425"/>
    <s v="23300"/>
    <x v="6"/>
    <x v="6"/>
    <x v="18"/>
  </r>
  <r>
    <s v="H513       23300      0000"/>
    <n v="10706.23"/>
    <n v="10706.23"/>
    <x v="0"/>
    <s v="H513"/>
    <s v="23300"/>
    <x v="6"/>
    <x v="11"/>
    <x v="20"/>
  </r>
  <r>
    <s v="H513       23300      1207"/>
    <n v="208.35"/>
    <n v="208.35"/>
    <x v="0"/>
    <s v="H513"/>
    <s v="23300"/>
    <x v="6"/>
    <x v="11"/>
    <x v="20"/>
  </r>
  <r>
    <s v="H513       23300      1702"/>
    <n v="3149"/>
    <n v="3149"/>
    <x v="0"/>
    <s v="H513"/>
    <s v="23300"/>
    <x v="6"/>
    <x v="11"/>
    <x v="20"/>
  </r>
  <r>
    <s v="H551       23300      0000"/>
    <n v="2567.34"/>
    <n v="2567.34"/>
    <x v="0"/>
    <s v="H551"/>
    <s v="23300"/>
    <x v="6"/>
    <x v="11"/>
    <x v="41"/>
  </r>
  <r>
    <s v="H551       23300      1207"/>
    <n v="280.82"/>
    <n v="280.82"/>
    <x v="0"/>
    <s v="H551"/>
    <s v="23300"/>
    <x v="6"/>
    <x v="11"/>
    <x v="41"/>
  </r>
  <r>
    <s v="H551       23300      1702"/>
    <n v="716"/>
    <n v="716"/>
    <x v="0"/>
    <s v="H551"/>
    <s v="23300"/>
    <x v="6"/>
    <x v="11"/>
    <x v="41"/>
  </r>
  <r>
    <s v="K206       23300      0000"/>
    <n v="4757.12"/>
    <n v="4757.12"/>
    <x v="0"/>
    <s v="K206"/>
    <s v="23300"/>
    <x v="6"/>
    <x v="4"/>
    <x v="22"/>
  </r>
  <r>
    <s v="K206       23300      1702"/>
    <n v="6898.36"/>
    <n v="6898.36"/>
    <x v="0"/>
    <s v="K206"/>
    <s v="23300"/>
    <x v="6"/>
    <x v="4"/>
    <x v="22"/>
  </r>
  <r>
    <s v="K506       23300      0000"/>
    <n v="1131.47"/>
    <n v="1131.47"/>
    <x v="0"/>
    <s v="K506"/>
    <s v="23300"/>
    <x v="6"/>
    <x v="4"/>
    <x v="25"/>
  </r>
  <r>
    <s v="K506       23300      1207"/>
    <n v="32.25"/>
    <n v="32.25"/>
    <x v="0"/>
    <s v="K506"/>
    <s v="23300"/>
    <x v="6"/>
    <x v="4"/>
    <x v="25"/>
  </r>
  <r>
    <s v="K506       23300      1702"/>
    <n v="38739.07"/>
    <n v="38739.07"/>
    <x v="0"/>
    <s v="K506"/>
    <s v="23300"/>
    <x v="6"/>
    <x v="4"/>
    <x v="25"/>
  </r>
  <r>
    <s v="K606       23300      1702"/>
    <n v="8595.84"/>
    <n v="8595.84"/>
    <x v="0"/>
    <s v="K606"/>
    <s v="23300"/>
    <x v="6"/>
    <x v="4"/>
    <x v="27"/>
  </r>
  <r>
    <s v="K704       23300      1702"/>
    <n v="637.76"/>
    <n v="637.76"/>
    <x v="0"/>
    <s v="K704"/>
    <s v="23300"/>
    <x v="6"/>
    <x v="6"/>
    <x v="28"/>
  </r>
  <r>
    <s v="N061       23300      0000"/>
    <n v="1933"/>
    <n v="1933"/>
    <x v="0"/>
    <s v="N061"/>
    <s v="23300"/>
    <x v="6"/>
    <x v="5"/>
    <x v="14"/>
  </r>
  <r>
    <s v="N074       23300      0000"/>
    <n v="259.08999999999997"/>
    <n v="259.08999999999997"/>
    <x v="0"/>
    <s v="N074"/>
    <s v="23300"/>
    <x v="6"/>
    <x v="22"/>
    <x v="42"/>
  </r>
  <r>
    <s v="N076       23300      0000"/>
    <n v="3890.44"/>
    <n v="3890.44"/>
    <x v="0"/>
    <s v="N076"/>
    <s v="23300"/>
    <x v="6"/>
    <x v="8"/>
    <x v="29"/>
  </r>
  <r>
    <s v="P254       23300      0000"/>
    <n v="0"/>
    <n v="-387"/>
    <x v="0"/>
    <s v="P254"/>
    <s v="23300"/>
    <x v="6"/>
    <x v="15"/>
    <x v="30"/>
  </r>
  <r>
    <s v="P254       23300      1702"/>
    <n v="193.76"/>
    <n v="193.76"/>
    <x v="0"/>
    <s v="P254"/>
    <s v="23300"/>
    <x v="6"/>
    <x v="15"/>
    <x v="30"/>
  </r>
  <r>
    <s v="R066       23300      0000"/>
    <n v="945.11"/>
    <n v="945.11"/>
    <x v="0"/>
    <s v="R066"/>
    <s v="23300"/>
    <x v="6"/>
    <x v="16"/>
    <x v="31"/>
  </r>
  <r>
    <s v="R066       23300      1702"/>
    <n v="8135.85"/>
    <n v="8135.85"/>
    <x v="0"/>
    <s v="R066"/>
    <s v="23300"/>
    <x v="6"/>
    <x v="16"/>
    <x v="31"/>
  </r>
  <r>
    <s v="R094       23300      0000"/>
    <n v="8022.48"/>
    <n v="8022.48"/>
    <x v="0"/>
    <s v="R094"/>
    <s v="23300"/>
    <x v="6"/>
    <x v="17"/>
    <x v="32"/>
  </r>
  <r>
    <s v="R094       23300      1207"/>
    <n v="186.15"/>
    <n v="186.15"/>
    <x v="0"/>
    <s v="R094"/>
    <s v="23300"/>
    <x v="6"/>
    <x v="17"/>
    <x v="32"/>
  </r>
  <r>
    <s v="R099       23300      0000"/>
    <n v="213.94"/>
    <n v="213.94"/>
    <x v="0"/>
    <s v="R099"/>
    <s v="23300"/>
    <x v="6"/>
    <x v="18"/>
    <x v="33"/>
  </r>
  <r>
    <s v="R099       23300      1207"/>
    <n v="25.82"/>
    <n v="25.82"/>
    <x v="0"/>
    <s v="R099"/>
    <s v="23300"/>
    <x v="6"/>
    <x v="18"/>
    <x v="33"/>
  </r>
  <r>
    <s v="R153       23300      0000"/>
    <n v="1747.38"/>
    <n v="1747.38"/>
    <x v="0"/>
    <s v="R153"/>
    <s v="23300"/>
    <x v="6"/>
    <x v="16"/>
    <x v="31"/>
  </r>
  <r>
    <s v="R166       23300      1702"/>
    <n v="2128"/>
    <n v="2128"/>
    <x v="0"/>
    <s v="R166"/>
    <s v="23300"/>
    <x v="6"/>
    <x v="17"/>
    <x v="32"/>
  </r>
  <r>
    <s v="R262       23300      0000"/>
    <n v="8634.35"/>
    <n v="8634.35"/>
    <x v="0"/>
    <s v="R262"/>
    <s v="23300"/>
    <x v="6"/>
    <x v="18"/>
    <x v="33"/>
  </r>
  <r>
    <s v="T008       23300      0000"/>
    <n v="15674.44"/>
    <n v="15674.44"/>
    <x v="0"/>
    <s v="T008"/>
    <s v="23300"/>
    <x v="6"/>
    <x v="16"/>
    <x v="31"/>
  </r>
  <r>
    <s v="T008       23300      1207"/>
    <n v="800.16"/>
    <n v="800.16"/>
    <x v="0"/>
    <s v="T008"/>
    <s v="23300"/>
    <x v="6"/>
    <x v="16"/>
    <x v="31"/>
  </r>
  <r>
    <s v="T008       23300      1702"/>
    <n v="5865.6"/>
    <n v="5865.6"/>
    <x v="0"/>
    <s v="T008"/>
    <s v="23300"/>
    <x v="6"/>
    <x v="16"/>
    <x v="31"/>
  </r>
  <r>
    <s v="Z095       23300      0000"/>
    <n v="29111.8"/>
    <n v="-35.200000000000003"/>
    <x v="0"/>
    <s v="Z095"/>
    <s v="23300"/>
    <x v="6"/>
    <x v="19"/>
    <x v="1"/>
  </r>
  <r>
    <s v="6C13       24110      0000"/>
    <n v="0"/>
    <n v="0"/>
    <x v="0"/>
    <s v="6C13"/>
    <s v="24110"/>
    <x v="7"/>
    <x v="0"/>
    <x v="0"/>
  </r>
  <r>
    <s v="6C13       24110      1207"/>
    <n v="0"/>
    <n v="0"/>
    <x v="0"/>
    <s v="6C13"/>
    <s v="24110"/>
    <x v="7"/>
    <x v="0"/>
    <x v="0"/>
  </r>
  <r>
    <s v="6C13       24110      1702"/>
    <n v="0"/>
    <n v="0"/>
    <x v="0"/>
    <s v="6C13"/>
    <s v="24110"/>
    <x v="7"/>
    <x v="0"/>
    <x v="0"/>
  </r>
  <r>
    <s v="B101       24110      1702"/>
    <n v="1335.5"/>
    <n v="1335.5"/>
    <x v="0"/>
    <s v="B101"/>
    <s v="24110"/>
    <x v="7"/>
    <x v="3"/>
    <x v="4"/>
  </r>
  <r>
    <s v="B120       24110      1702"/>
    <n v="90"/>
    <n v="90"/>
    <x v="0"/>
    <s v="B120"/>
    <s v="24110"/>
    <x v="7"/>
    <x v="3"/>
    <x v="4"/>
  </r>
  <r>
    <s v="B121       24110      0000"/>
    <n v="682.81"/>
    <n v="682.81"/>
    <x v="0"/>
    <s v="B121"/>
    <s v="24110"/>
    <x v="7"/>
    <x v="3"/>
    <x v="4"/>
  </r>
  <r>
    <s v="B121       24110      1207"/>
    <n v="82.41"/>
    <n v="82.41"/>
    <x v="0"/>
    <s v="B121"/>
    <s v="24110"/>
    <x v="7"/>
    <x v="3"/>
    <x v="4"/>
  </r>
  <r>
    <s v="B121       24110      1702"/>
    <n v="1080"/>
    <n v="1080"/>
    <x v="0"/>
    <s v="B121"/>
    <s v="24110"/>
    <x v="7"/>
    <x v="3"/>
    <x v="4"/>
  </r>
  <r>
    <s v="C101       24110      1702"/>
    <n v="8271.57"/>
    <n v="8271.57"/>
    <x v="0"/>
    <s v="C101"/>
    <s v="24110"/>
    <x v="7"/>
    <x v="4"/>
    <x v="6"/>
  </r>
  <r>
    <s v="E302       24110      1702"/>
    <n v="2133.73"/>
    <n v="2133.73"/>
    <x v="0"/>
    <s v="E302"/>
    <s v="24110"/>
    <x v="7"/>
    <x v="4"/>
    <x v="10"/>
  </r>
  <r>
    <s v="F209       24110      0000"/>
    <n v="11386.74"/>
    <n v="11386.74"/>
    <x v="0"/>
    <s v="F209"/>
    <s v="24110"/>
    <x v="7"/>
    <x v="7"/>
    <x v="12"/>
  </r>
  <r>
    <s v="F209       24110      1207"/>
    <n v="847.13"/>
    <n v="847.13"/>
    <x v="0"/>
    <s v="F209"/>
    <s v="24110"/>
    <x v="7"/>
    <x v="7"/>
    <x v="12"/>
  </r>
  <r>
    <s v="F209       24110      1702"/>
    <n v="43355.5"/>
    <n v="43355.5"/>
    <x v="0"/>
    <s v="F209"/>
    <s v="24110"/>
    <x v="7"/>
    <x v="7"/>
    <x v="12"/>
  </r>
  <r>
    <s v="F215       24110      0000"/>
    <n v="2420.4299999999998"/>
    <n v="2420.4299999999998"/>
    <x v="0"/>
    <s v="F215"/>
    <s v="24110"/>
    <x v="7"/>
    <x v="8"/>
    <x v="13"/>
  </r>
  <r>
    <s v="F215       24110      1207"/>
    <n v="281.63"/>
    <n v="281.63"/>
    <x v="0"/>
    <s v="F215"/>
    <s v="24110"/>
    <x v="7"/>
    <x v="8"/>
    <x v="13"/>
  </r>
  <r>
    <s v="F215       24110      1702"/>
    <n v="2753.31"/>
    <n v="2753.31"/>
    <x v="0"/>
    <s v="F215"/>
    <s v="24110"/>
    <x v="7"/>
    <x v="8"/>
    <x v="13"/>
  </r>
  <r>
    <s v="F312       24110      0000"/>
    <n v="969.63"/>
    <n v="969.63"/>
    <x v="0"/>
    <s v="F312"/>
    <s v="24110"/>
    <x v="7"/>
    <x v="5"/>
    <x v="14"/>
  </r>
  <r>
    <s v="F312       24110      1207"/>
    <n v="117.03"/>
    <n v="117.03"/>
    <x v="0"/>
    <s v="F312"/>
    <s v="24110"/>
    <x v="7"/>
    <x v="5"/>
    <x v="14"/>
  </r>
  <r>
    <s v="F312       24110      1702"/>
    <n v="0"/>
    <n v="0"/>
    <x v="0"/>
    <s v="F312"/>
    <s v="24110"/>
    <x v="7"/>
    <x v="5"/>
    <x v="14"/>
  </r>
  <r>
    <s v="F313       24110      0000"/>
    <n v="954"/>
    <n v="954"/>
    <x v="0"/>
    <s v="F313"/>
    <s v="24110"/>
    <x v="7"/>
    <x v="8"/>
    <x v="39"/>
  </r>
  <r>
    <s v="F313       24110      1207"/>
    <n v="78.180000000000007"/>
    <n v="78.180000000000007"/>
    <x v="0"/>
    <s v="F313"/>
    <s v="24110"/>
    <x v="7"/>
    <x v="8"/>
    <x v="39"/>
  </r>
  <r>
    <s v="F313       24110      1702"/>
    <n v="2851.73"/>
    <n v="2851.73"/>
    <x v="0"/>
    <s v="F313"/>
    <s v="24110"/>
    <x v="7"/>
    <x v="8"/>
    <x v="39"/>
  </r>
  <r>
    <s v="F314       24110      0000"/>
    <n v="6204.39"/>
    <n v="6204.39"/>
    <x v="0"/>
    <s v="F314"/>
    <s v="24110"/>
    <x v="7"/>
    <x v="8"/>
    <x v="13"/>
  </r>
  <r>
    <s v="F314       24110      1207"/>
    <n v="830.18"/>
    <n v="830.18"/>
    <x v="0"/>
    <s v="F314"/>
    <s v="24110"/>
    <x v="7"/>
    <x v="8"/>
    <x v="13"/>
  </r>
  <r>
    <s v="F314       24110      1702"/>
    <n v="11563.55"/>
    <n v="11563.55"/>
    <x v="0"/>
    <s v="F314"/>
    <s v="24110"/>
    <x v="7"/>
    <x v="8"/>
    <x v="13"/>
  </r>
  <r>
    <s v="F323       24110      0000"/>
    <n v="3029.46"/>
    <n v="3029.46"/>
    <x v="0"/>
    <s v="F323"/>
    <s v="24110"/>
    <x v="7"/>
    <x v="5"/>
    <x v="14"/>
  </r>
  <r>
    <s v="F323       24110      1207"/>
    <n v="365.66"/>
    <n v="365.66"/>
    <x v="0"/>
    <s v="F323"/>
    <s v="24110"/>
    <x v="7"/>
    <x v="5"/>
    <x v="14"/>
  </r>
  <r>
    <s v="F323       24110      1702"/>
    <n v="34235.74"/>
    <n v="34235.74"/>
    <x v="0"/>
    <s v="F323"/>
    <s v="24110"/>
    <x v="7"/>
    <x v="5"/>
    <x v="14"/>
  </r>
  <r>
    <s v="F401       24110      1702"/>
    <n v="556.48"/>
    <n v="556.48"/>
    <x v="0"/>
    <s v="F401"/>
    <s v="24110"/>
    <x v="7"/>
    <x v="8"/>
    <x v="40"/>
  </r>
  <r>
    <s v="F532       24110      0000"/>
    <n v="204.9"/>
    <n v="204.9"/>
    <x v="0"/>
    <s v="F532"/>
    <s v="24110"/>
    <x v="7"/>
    <x v="5"/>
    <x v="14"/>
  </r>
  <r>
    <s v="F532       24110      1207"/>
    <n v="24.73"/>
    <n v="24.73"/>
    <x v="0"/>
    <s v="F532"/>
    <s v="24110"/>
    <x v="7"/>
    <x v="5"/>
    <x v="14"/>
  </r>
  <r>
    <s v="F533       24110      0000"/>
    <n v="3422.92"/>
    <n v="3422.92"/>
    <x v="0"/>
    <s v="F533"/>
    <s v="24110"/>
    <x v="7"/>
    <x v="8"/>
    <x v="15"/>
  </r>
  <r>
    <s v="F533       24110      1207"/>
    <n v="167.18"/>
    <n v="167.18"/>
    <x v="0"/>
    <s v="F533"/>
    <s v="24110"/>
    <x v="7"/>
    <x v="8"/>
    <x v="15"/>
  </r>
  <r>
    <s v="F533       24110      1702"/>
    <n v="2671.85"/>
    <n v="2671.85"/>
    <x v="0"/>
    <s v="F533"/>
    <s v="24110"/>
    <x v="7"/>
    <x v="8"/>
    <x v="15"/>
  </r>
  <r>
    <s v="H425       24110      1702"/>
    <n v="157.5"/>
    <n v="157.5"/>
    <x v="0"/>
    <s v="H425"/>
    <s v="24110"/>
    <x v="7"/>
    <x v="6"/>
    <x v="18"/>
  </r>
  <r>
    <s v="H513       24110      0000"/>
    <n v="953.07"/>
    <n v="953.07"/>
    <x v="0"/>
    <s v="H513"/>
    <s v="24110"/>
    <x v="7"/>
    <x v="11"/>
    <x v="20"/>
  </r>
  <r>
    <s v="H513       24110      1207"/>
    <n v="115.04"/>
    <n v="115.04"/>
    <x v="0"/>
    <s v="H513"/>
    <s v="24110"/>
    <x v="7"/>
    <x v="11"/>
    <x v="20"/>
  </r>
  <r>
    <s v="K206       24110      0000"/>
    <n v="529.16999999999996"/>
    <n v="529.16999999999996"/>
    <x v="0"/>
    <s v="K206"/>
    <s v="24110"/>
    <x v="7"/>
    <x v="4"/>
    <x v="22"/>
  </r>
  <r>
    <s v="K206       24110      1207"/>
    <n v="63.88"/>
    <n v="63.88"/>
    <x v="0"/>
    <s v="K206"/>
    <s v="24110"/>
    <x v="7"/>
    <x v="4"/>
    <x v="22"/>
  </r>
  <r>
    <s v="K206       24110      1702"/>
    <n v="2318.08"/>
    <n v="2318.08"/>
    <x v="0"/>
    <s v="K206"/>
    <s v="24110"/>
    <x v="7"/>
    <x v="4"/>
    <x v="22"/>
  </r>
  <r>
    <s v="K506       24110      0000"/>
    <n v="77752.11"/>
    <n v="77752.11"/>
    <x v="0"/>
    <s v="K506"/>
    <s v="24110"/>
    <x v="7"/>
    <x v="4"/>
    <x v="25"/>
  </r>
  <r>
    <s v="K506       24110      1002"/>
    <n v="1587.3"/>
    <n v="1587.3"/>
    <x v="0"/>
    <s v="K506"/>
    <s v="24110"/>
    <x v="7"/>
    <x v="4"/>
    <x v="25"/>
  </r>
  <r>
    <s v="K506       24110      1501"/>
    <n v="55135.83"/>
    <n v="55135.83"/>
    <x v="0"/>
    <s v="K506"/>
    <s v="24110"/>
    <x v="7"/>
    <x v="4"/>
    <x v="25"/>
  </r>
  <r>
    <s v="K506       24110      1503"/>
    <n v="1125.8399999999999"/>
    <n v="1125.8399999999999"/>
    <x v="0"/>
    <s v="K506"/>
    <s v="24110"/>
    <x v="7"/>
    <x v="4"/>
    <x v="25"/>
  </r>
  <r>
    <s v="K506       24110      1702"/>
    <n v="25169.55"/>
    <n v="25169.55"/>
    <x v="0"/>
    <s v="K506"/>
    <s v="24110"/>
    <x v="7"/>
    <x v="4"/>
    <x v="25"/>
  </r>
  <r>
    <s v="K606       24110      1702"/>
    <n v="5700.28"/>
    <n v="5700.28"/>
    <x v="0"/>
    <s v="K606"/>
    <s v="24110"/>
    <x v="7"/>
    <x v="4"/>
    <x v="27"/>
  </r>
  <r>
    <s v="N061       24110      1207"/>
    <n v="155.29"/>
    <n v="155.29"/>
    <x v="0"/>
    <s v="N061"/>
    <s v="24110"/>
    <x v="7"/>
    <x v="5"/>
    <x v="14"/>
  </r>
  <r>
    <s v="N061       24110      1702"/>
    <n v="0"/>
    <n v="0"/>
    <x v="0"/>
    <s v="N061"/>
    <s v="24110"/>
    <x v="7"/>
    <x v="5"/>
    <x v="14"/>
  </r>
  <r>
    <s v="N074       24110      1207"/>
    <n v="31.27"/>
    <n v="31.27"/>
    <x v="0"/>
    <s v="N074"/>
    <s v="24110"/>
    <x v="7"/>
    <x v="22"/>
    <x v="42"/>
  </r>
  <r>
    <s v="N076       24110      0000"/>
    <n v="184.41"/>
    <n v="184.41"/>
    <x v="0"/>
    <s v="N076"/>
    <s v="24110"/>
    <x v="7"/>
    <x v="8"/>
    <x v="29"/>
  </r>
  <r>
    <s v="N076       24110      1207"/>
    <n v="178.63"/>
    <n v="178.63"/>
    <x v="0"/>
    <s v="N076"/>
    <s v="24110"/>
    <x v="7"/>
    <x v="8"/>
    <x v="29"/>
  </r>
  <r>
    <s v="N076       24110      1702"/>
    <n v="2552.25"/>
    <n v="2552.25"/>
    <x v="0"/>
    <s v="N076"/>
    <s v="24110"/>
    <x v="7"/>
    <x v="8"/>
    <x v="29"/>
  </r>
  <r>
    <s v="Z095       24110      0000"/>
    <n v="13988.7"/>
    <n v="-79.3"/>
    <x v="0"/>
    <s v="Z095"/>
    <s v="24110"/>
    <x v="7"/>
    <x v="19"/>
    <x v="1"/>
  </r>
  <r>
    <s v="A105       24410      1702"/>
    <n v="2062.63"/>
    <n v="2062.63"/>
    <x v="0"/>
    <s v="A105"/>
    <s v="24410"/>
    <x v="8"/>
    <x v="2"/>
    <x v="2"/>
  </r>
  <r>
    <s v="A311       24410      1702"/>
    <n v="1678.3"/>
    <n v="1678.3"/>
    <x v="0"/>
    <s v="A311"/>
    <s v="24410"/>
    <x v="8"/>
    <x v="2"/>
    <x v="3"/>
  </r>
  <r>
    <s v="E302       24410      0000"/>
    <n v="3085.29"/>
    <n v="3085.29"/>
    <x v="0"/>
    <s v="E302"/>
    <s v="24410"/>
    <x v="8"/>
    <x v="4"/>
    <x v="10"/>
  </r>
  <r>
    <s v="E302       24410      1002"/>
    <n v="1230.31"/>
    <n v="1230.31"/>
    <x v="0"/>
    <s v="E302"/>
    <s v="24410"/>
    <x v="8"/>
    <x v="4"/>
    <x v="10"/>
  </r>
  <r>
    <s v="E302       24410      1501"/>
    <n v="993.35"/>
    <n v="993.35"/>
    <x v="0"/>
    <s v="E302"/>
    <s v="24410"/>
    <x v="8"/>
    <x v="4"/>
    <x v="10"/>
  </r>
  <r>
    <s v="E302       24410      1503"/>
    <n v="321.25"/>
    <n v="321.25"/>
    <x v="0"/>
    <s v="E302"/>
    <s v="24410"/>
    <x v="8"/>
    <x v="4"/>
    <x v="10"/>
  </r>
  <r>
    <s v="E302       24410      1702"/>
    <n v="7811.58"/>
    <n v="7811.58"/>
    <x v="0"/>
    <s v="E302"/>
    <s v="24410"/>
    <x v="8"/>
    <x v="4"/>
    <x v="10"/>
  </r>
  <r>
    <s v="E521       24410      1702"/>
    <n v="3311.07"/>
    <n v="3311.07"/>
    <x v="0"/>
    <s v="E521"/>
    <s v="24410"/>
    <x v="8"/>
    <x v="4"/>
    <x v="11"/>
  </r>
  <r>
    <s v="F307       24410      0000"/>
    <n v="415.78"/>
    <n v="415.78"/>
    <x v="0"/>
    <s v="F307"/>
    <s v="24410"/>
    <x v="8"/>
    <x v="15"/>
    <x v="35"/>
  </r>
  <r>
    <s v="F307       24410      1207"/>
    <n v="354.39"/>
    <n v="354.39"/>
    <x v="0"/>
    <s v="F307"/>
    <s v="24410"/>
    <x v="8"/>
    <x v="15"/>
    <x v="35"/>
  </r>
  <r>
    <s v="F314       24410      1702"/>
    <n v="682.81"/>
    <n v="682.81"/>
    <x v="0"/>
    <s v="F314"/>
    <s v="24410"/>
    <x v="8"/>
    <x v="8"/>
    <x v="13"/>
  </r>
  <r>
    <s v="F323       24410      1702"/>
    <n v="308.33999999999997"/>
    <n v="308.33999999999997"/>
    <x v="0"/>
    <s v="F323"/>
    <s v="24410"/>
    <x v="8"/>
    <x v="5"/>
    <x v="14"/>
  </r>
  <r>
    <s v="F533       24410      1207"/>
    <n v="16.96"/>
    <n v="16.96"/>
    <x v="0"/>
    <s v="F533"/>
    <s v="24410"/>
    <x v="8"/>
    <x v="8"/>
    <x v="15"/>
  </r>
  <r>
    <s v="K206       24410      1702"/>
    <n v="351.34"/>
    <n v="351.34"/>
    <x v="0"/>
    <s v="K206"/>
    <s v="24410"/>
    <x v="8"/>
    <x v="4"/>
    <x v="22"/>
  </r>
  <r>
    <s v="K606       24410      1702"/>
    <n v="536.13"/>
    <n v="536.13"/>
    <x v="0"/>
    <s v="K606"/>
    <s v="24410"/>
    <x v="8"/>
    <x v="4"/>
    <x v="27"/>
  </r>
  <r>
    <s v="Z095       24410      0000"/>
    <n v="779.18"/>
    <n v="0.18"/>
    <x v="0"/>
    <s v="Z095"/>
    <s v="24410"/>
    <x v="8"/>
    <x v="19"/>
    <x v="1"/>
  </r>
  <r>
    <s v="H536       25200      0000"/>
    <n v="2370"/>
    <n v="1425"/>
    <x v="0"/>
    <s v="H536"/>
    <s v="25200"/>
    <x v="9"/>
    <x v="11"/>
    <x v="19"/>
  </r>
  <r>
    <s v="W162       25200      0000"/>
    <n v="0"/>
    <n v="-1"/>
    <x v="0"/>
    <s v="W162"/>
    <s v="25200"/>
    <x v="9"/>
    <x v="23"/>
    <x v="43"/>
  </r>
  <r>
    <s v="Z095       25200      0000"/>
    <n v="114.73"/>
    <n v="-0.27"/>
    <x v="0"/>
    <s v="Z095"/>
    <s v="25200"/>
    <x v="9"/>
    <x v="19"/>
    <x v="1"/>
  </r>
  <r>
    <s v="A104       26200      0000"/>
    <n v="508.65"/>
    <n v="508.65"/>
    <x v="0"/>
    <s v="A104"/>
    <s v="26200"/>
    <x v="10"/>
    <x v="2"/>
    <x v="2"/>
  </r>
  <r>
    <s v="A105       26200      0000"/>
    <n v="20799.86"/>
    <n v="20799.86"/>
    <x v="0"/>
    <s v="A105"/>
    <s v="26200"/>
    <x v="10"/>
    <x v="2"/>
    <x v="2"/>
  </r>
  <r>
    <s v="A105       26200      1002"/>
    <n v="-1069.51"/>
    <n v="-1069.51"/>
    <x v="0"/>
    <s v="A105"/>
    <s v="26200"/>
    <x v="10"/>
    <x v="2"/>
    <x v="2"/>
  </r>
  <r>
    <s v="B101       26200      0000"/>
    <n v="91073.06"/>
    <n v="91073.06"/>
    <x v="0"/>
    <s v="B101"/>
    <s v="26200"/>
    <x v="10"/>
    <x v="3"/>
    <x v="4"/>
  </r>
  <r>
    <s v="B120       26200      0000"/>
    <n v="77068.31"/>
    <n v="77068.31"/>
    <x v="0"/>
    <s v="B120"/>
    <s v="26200"/>
    <x v="10"/>
    <x v="3"/>
    <x v="4"/>
  </r>
  <r>
    <s v="B301       26200      0000"/>
    <n v="1305.9000000000001"/>
    <n v="1305.9000000000001"/>
    <x v="0"/>
    <s v="B301"/>
    <s v="26200"/>
    <x v="10"/>
    <x v="3"/>
    <x v="5"/>
  </r>
  <r>
    <s v="C101       26200      0000"/>
    <n v="15685.14"/>
    <n v="15685.14"/>
    <x v="0"/>
    <s v="C101"/>
    <s v="26200"/>
    <x v="10"/>
    <x v="4"/>
    <x v="6"/>
  </r>
  <r>
    <s v="C102       26200      0000"/>
    <n v="59616.160000000003"/>
    <n v="59616.160000000003"/>
    <x v="0"/>
    <s v="C102"/>
    <s v="26200"/>
    <x v="10"/>
    <x v="4"/>
    <x v="6"/>
  </r>
  <r>
    <s v="C111       26200      0000"/>
    <n v="40930.6"/>
    <n v="40930.6"/>
    <x v="0"/>
    <s v="C111"/>
    <s v="26200"/>
    <x v="10"/>
    <x v="4"/>
    <x v="34"/>
  </r>
  <r>
    <s v="C217       26200      0000"/>
    <n v="1719.27"/>
    <n v="1719.27"/>
    <x v="0"/>
    <s v="C217"/>
    <s v="26200"/>
    <x v="10"/>
    <x v="4"/>
    <x v="6"/>
  </r>
  <r>
    <s v="C411       26200      0000"/>
    <n v="695.38"/>
    <n v="695.38"/>
    <x v="0"/>
    <s v="C411"/>
    <s v="26200"/>
    <x v="10"/>
    <x v="4"/>
    <x v="6"/>
  </r>
  <r>
    <s v="C411       26200      1002"/>
    <n v="-12.71"/>
    <n v="-12.71"/>
    <x v="0"/>
    <s v="C411"/>
    <s v="26200"/>
    <x v="10"/>
    <x v="4"/>
    <x v="6"/>
  </r>
  <r>
    <s v="C412       26200      0000"/>
    <n v="1086.3900000000001"/>
    <n v="1086.3900000000001"/>
    <x v="0"/>
    <s v="C412"/>
    <s v="26200"/>
    <x v="10"/>
    <x v="4"/>
    <x v="6"/>
  </r>
  <r>
    <s v="D603       26200      0000"/>
    <n v="42.73"/>
    <n v="42.73"/>
    <x v="0"/>
    <s v="D603"/>
    <s v="26200"/>
    <x v="10"/>
    <x v="2"/>
    <x v="8"/>
  </r>
  <r>
    <s v="D612       26200      0000"/>
    <n v="2965.27"/>
    <n v="2965.27"/>
    <x v="0"/>
    <s v="D612"/>
    <s v="26200"/>
    <x v="10"/>
    <x v="2"/>
    <x v="8"/>
  </r>
  <r>
    <s v="D613       26200      0000"/>
    <n v="107.38"/>
    <n v="107.38"/>
    <x v="0"/>
    <s v="D613"/>
    <s v="26200"/>
    <x v="10"/>
    <x v="2"/>
    <x v="8"/>
  </r>
  <r>
    <s v="D616       26200      0000"/>
    <n v="1418"/>
    <n v="1418"/>
    <x v="0"/>
    <s v="D616"/>
    <s v="26200"/>
    <x v="10"/>
    <x v="2"/>
    <x v="8"/>
  </r>
  <r>
    <s v="E302       26200      0000"/>
    <n v="50227.519999999997"/>
    <n v="50227.519999999997"/>
    <x v="0"/>
    <s v="E302"/>
    <s v="26200"/>
    <x v="10"/>
    <x v="4"/>
    <x v="10"/>
  </r>
  <r>
    <s v="F204       26200      0000"/>
    <n v="48307.47"/>
    <n v="36788.47"/>
    <x v="0"/>
    <s v="F204"/>
    <s v="26200"/>
    <x v="10"/>
    <x v="15"/>
    <x v="44"/>
  </r>
  <r>
    <s v="F209       26200      0000"/>
    <n v="151682.56"/>
    <n v="151682.56"/>
    <x v="0"/>
    <s v="F209"/>
    <s v="26200"/>
    <x v="10"/>
    <x v="7"/>
    <x v="12"/>
  </r>
  <r>
    <s v="F307       26200      0000"/>
    <n v="191247.88"/>
    <n v="172857.88"/>
    <x v="0"/>
    <s v="F307"/>
    <s v="26200"/>
    <x v="10"/>
    <x v="15"/>
    <x v="35"/>
  </r>
  <r>
    <s v="F307       26200      1601"/>
    <n v="1674.59"/>
    <n v="1674.59"/>
    <x v="0"/>
    <s v="F307"/>
    <s v="26200"/>
    <x v="10"/>
    <x v="15"/>
    <x v="35"/>
  </r>
  <r>
    <s v="F314       26200      0000"/>
    <n v="255656.91"/>
    <n v="255656.91"/>
    <x v="0"/>
    <s v="F314"/>
    <s v="26200"/>
    <x v="10"/>
    <x v="8"/>
    <x v="13"/>
  </r>
  <r>
    <s v="F323       26200      0000"/>
    <n v="317703.39"/>
    <n v="191826.39"/>
    <x v="0"/>
    <s v="F323"/>
    <s v="26200"/>
    <x v="10"/>
    <x v="5"/>
    <x v="14"/>
  </r>
  <r>
    <s v="F401       26200      0000"/>
    <n v="4941"/>
    <n v="4941"/>
    <x v="0"/>
    <s v="F401"/>
    <s v="26200"/>
    <x v="10"/>
    <x v="8"/>
    <x v="40"/>
  </r>
  <r>
    <s v="G104       26200      0000"/>
    <n v="2360"/>
    <n v="2360"/>
    <x v="0"/>
    <s v="G104"/>
    <s v="26200"/>
    <x v="10"/>
    <x v="4"/>
    <x v="17"/>
  </r>
  <r>
    <s v="G401       26200      0000"/>
    <n v="-4335.1899999999996"/>
    <n v="-4335.1899999999996"/>
    <x v="0"/>
    <s v="G401"/>
    <s v="26200"/>
    <x v="10"/>
    <x v="9"/>
    <x v="1"/>
  </r>
  <r>
    <s v="G402       26200      0000"/>
    <n v="229659.01"/>
    <n v="229659.01"/>
    <x v="0"/>
    <s v="G402"/>
    <s v="26200"/>
    <x v="10"/>
    <x v="4"/>
    <x v="17"/>
  </r>
  <r>
    <s v="H407       26200      0000"/>
    <n v="167.81"/>
    <n v="167.81"/>
    <x v="0"/>
    <s v="H407"/>
    <s v="26200"/>
    <x v="10"/>
    <x v="6"/>
    <x v="18"/>
  </r>
  <r>
    <s v="H425       26200      0000"/>
    <n v="207942.72"/>
    <n v="27764.720000000001"/>
    <x v="0"/>
    <s v="H425"/>
    <s v="26200"/>
    <x v="10"/>
    <x v="6"/>
    <x v="18"/>
  </r>
  <r>
    <s v="H513       26200      0000"/>
    <n v="247951.91"/>
    <n v="246998.91"/>
    <x v="0"/>
    <s v="H513"/>
    <s v="26200"/>
    <x v="10"/>
    <x v="11"/>
    <x v="20"/>
  </r>
  <r>
    <s v="H551       26200      0000"/>
    <n v="6690.43"/>
    <n v="6690.43"/>
    <x v="0"/>
    <s v="H551"/>
    <s v="26200"/>
    <x v="10"/>
    <x v="11"/>
    <x v="41"/>
  </r>
  <r>
    <s v="J402       26200      0000"/>
    <n v="1157.3399999999999"/>
    <n v="1157.3399999999999"/>
    <x v="0"/>
    <s v="J402"/>
    <s v="26200"/>
    <x v="10"/>
    <x v="12"/>
    <x v="21"/>
  </r>
  <r>
    <s v="K507       26200      0000"/>
    <n v="1064.46"/>
    <n v="1064.46"/>
    <x v="0"/>
    <s v="K507"/>
    <s v="26200"/>
    <x v="10"/>
    <x v="4"/>
    <x v="25"/>
  </r>
  <r>
    <s v="K606       26200      0000"/>
    <n v="13000.65"/>
    <n v="13000.65"/>
    <x v="0"/>
    <s v="K606"/>
    <s v="26200"/>
    <x v="10"/>
    <x v="4"/>
    <x v="27"/>
  </r>
  <r>
    <s v="N035       26200      0000"/>
    <n v="552.55999999999995"/>
    <n v="552.55999999999995"/>
    <x v="0"/>
    <s v="N035"/>
    <s v="26200"/>
    <x v="10"/>
    <x v="24"/>
    <x v="45"/>
  </r>
  <r>
    <s v="N051       26200      0000"/>
    <n v="15777.21"/>
    <n v="15777.21"/>
    <x v="0"/>
    <s v="N051"/>
    <s v="26200"/>
    <x v="10"/>
    <x v="22"/>
    <x v="42"/>
  </r>
  <r>
    <s v="N076       26200      0000"/>
    <n v="373.93"/>
    <n v="373.93"/>
    <x v="0"/>
    <s v="N076"/>
    <s v="26200"/>
    <x v="10"/>
    <x v="8"/>
    <x v="29"/>
  </r>
  <r>
    <s v="N091       26200      0000"/>
    <n v="-47.16"/>
    <n v="-47.16"/>
    <x v="0"/>
    <s v="N091"/>
    <s v="26200"/>
    <x v="10"/>
    <x v="25"/>
    <x v="46"/>
  </r>
  <r>
    <s v="N097       26200      0000"/>
    <n v="49.47"/>
    <n v="49.47"/>
    <x v="0"/>
    <s v="N097"/>
    <s v="26200"/>
    <x v="10"/>
    <x v="25"/>
    <x v="47"/>
  </r>
  <r>
    <s v="R066       26200      0000"/>
    <n v="157284.67000000001"/>
    <n v="157284.67000000001"/>
    <x v="0"/>
    <s v="R066"/>
    <s v="26200"/>
    <x v="10"/>
    <x v="16"/>
    <x v="31"/>
  </r>
  <r>
    <s v="R093       26200      0000"/>
    <n v="30946.49"/>
    <n v="30946.49"/>
    <x v="0"/>
    <s v="R093"/>
    <s v="26200"/>
    <x v="10"/>
    <x v="17"/>
    <x v="32"/>
  </r>
  <r>
    <s v="R094       26200      0000"/>
    <n v="127323.63"/>
    <n v="127323.63"/>
    <x v="0"/>
    <s v="R094"/>
    <s v="26200"/>
    <x v="10"/>
    <x v="17"/>
    <x v="32"/>
  </r>
  <r>
    <s v="R099       26200      0000"/>
    <n v="127454.3"/>
    <n v="127454.3"/>
    <x v="0"/>
    <s v="R099"/>
    <s v="26200"/>
    <x v="10"/>
    <x v="18"/>
    <x v="33"/>
  </r>
  <r>
    <s v="R153       26200      0000"/>
    <n v="987.93"/>
    <n v="987.93"/>
    <x v="0"/>
    <s v="R153"/>
    <s v="26200"/>
    <x v="10"/>
    <x v="16"/>
    <x v="31"/>
  </r>
  <r>
    <s v="R166       26200      0000"/>
    <n v="103518.36"/>
    <n v="103518.36"/>
    <x v="0"/>
    <s v="R166"/>
    <s v="26200"/>
    <x v="10"/>
    <x v="17"/>
    <x v="32"/>
  </r>
  <r>
    <s v="R262       26200      0000"/>
    <n v="75.959999999999994"/>
    <n v="75.959999999999994"/>
    <x v="0"/>
    <s v="R262"/>
    <s v="26200"/>
    <x v="10"/>
    <x v="18"/>
    <x v="33"/>
  </r>
  <r>
    <s v="T008       26200      0000"/>
    <n v="59742.71"/>
    <n v="59742.71"/>
    <x v="0"/>
    <s v="T008"/>
    <s v="26200"/>
    <x v="10"/>
    <x v="16"/>
    <x v="31"/>
  </r>
  <r>
    <s v="U355       26200      0000"/>
    <n v="5233.83"/>
    <n v="-0.17"/>
    <x v="0"/>
    <s v="U355"/>
    <s v="26200"/>
    <x v="10"/>
    <x v="26"/>
    <x v="1"/>
  </r>
  <r>
    <s v="Z095       26200      0000"/>
    <n v="9639.94"/>
    <n v="79.94"/>
    <x v="0"/>
    <s v="Z095"/>
    <s v="26200"/>
    <x v="10"/>
    <x v="19"/>
    <x v="1"/>
  </r>
  <r>
    <s v="6F10       21100      0000"/>
    <n v="18429.939999999999"/>
    <n v="-0.06"/>
    <x v="1"/>
    <s v="6F10"/>
    <s v="21100"/>
    <x v="0"/>
    <x v="1"/>
    <x v="1"/>
  </r>
  <r>
    <s v="6F45       21100      0000"/>
    <n v="-4653.1400000000003"/>
    <n v="-4653.1400000000003"/>
    <x v="1"/>
    <s v="6F45"/>
    <s v="21100"/>
    <x v="0"/>
    <x v="27"/>
    <x v="1"/>
  </r>
  <r>
    <s v="6F45       21100      1502"/>
    <n v="244.45"/>
    <n v="244.45"/>
    <x v="1"/>
    <s v="6F45"/>
    <s v="21100"/>
    <x v="0"/>
    <x v="27"/>
    <x v="1"/>
  </r>
  <r>
    <s v="6F45       21100      1602"/>
    <n v="-124"/>
    <n v="-124"/>
    <x v="1"/>
    <s v="6F45"/>
    <s v="21100"/>
    <x v="0"/>
    <x v="27"/>
    <x v="1"/>
  </r>
  <r>
    <s v="6F45       21100      1702"/>
    <n v="4532.6899999999996"/>
    <n v="4532.6899999999996"/>
    <x v="1"/>
    <s v="6F45"/>
    <s v="21100"/>
    <x v="0"/>
    <x v="27"/>
    <x v="1"/>
  </r>
  <r>
    <s v="A105       21100      0000"/>
    <n v="53430.18"/>
    <n v="53430.18"/>
    <x v="1"/>
    <s v="A105"/>
    <s v="21100"/>
    <x v="0"/>
    <x v="2"/>
    <x v="2"/>
  </r>
  <r>
    <s v="A105       21100      1502"/>
    <n v="1460.22"/>
    <n v="1460.22"/>
    <x v="1"/>
    <s v="A105"/>
    <s v="21100"/>
    <x v="0"/>
    <x v="2"/>
    <x v="2"/>
  </r>
  <r>
    <s v="A105       21100      1602"/>
    <n v="57.78"/>
    <n v="57.78"/>
    <x v="1"/>
    <s v="A105"/>
    <s v="21100"/>
    <x v="0"/>
    <x v="2"/>
    <x v="2"/>
  </r>
  <r>
    <s v="A105       21100      1702"/>
    <n v="5148.72"/>
    <n v="5148.72"/>
    <x v="1"/>
    <s v="A105"/>
    <s v="21100"/>
    <x v="0"/>
    <x v="2"/>
    <x v="2"/>
  </r>
  <r>
    <s v="A105       21100      1910"/>
    <n v="4036.3"/>
    <n v="4036.3"/>
    <x v="1"/>
    <s v="A105"/>
    <s v="21100"/>
    <x v="0"/>
    <x v="2"/>
    <x v="2"/>
  </r>
  <r>
    <s v="A312       21100      0000"/>
    <n v="9236.6299999999992"/>
    <n v="9236.6299999999992"/>
    <x v="1"/>
    <s v="A312"/>
    <s v="21100"/>
    <x v="0"/>
    <x v="2"/>
    <x v="3"/>
  </r>
  <r>
    <s v="A312       21100      1502"/>
    <n v="731.75"/>
    <n v="731.75"/>
    <x v="1"/>
    <s v="A312"/>
    <s v="21100"/>
    <x v="0"/>
    <x v="2"/>
    <x v="3"/>
  </r>
  <r>
    <s v="A312       21100      1801"/>
    <n v="1638.34"/>
    <n v="1638.34"/>
    <x v="1"/>
    <s v="A312"/>
    <s v="21100"/>
    <x v="0"/>
    <x v="2"/>
    <x v="3"/>
  </r>
  <r>
    <s v="C101       21100      0000"/>
    <n v="18506.61"/>
    <n v="-34821.39"/>
    <x v="1"/>
    <s v="C101"/>
    <s v="21100"/>
    <x v="0"/>
    <x v="4"/>
    <x v="6"/>
  </r>
  <r>
    <s v="C101       21100      1502"/>
    <n v="977.54"/>
    <n v="977.54"/>
    <x v="1"/>
    <s v="C101"/>
    <s v="21100"/>
    <x v="0"/>
    <x v="4"/>
    <x v="6"/>
  </r>
  <r>
    <s v="C101       21100      1702"/>
    <n v="4262.54"/>
    <n v="4262.54"/>
    <x v="1"/>
    <s v="C101"/>
    <s v="21100"/>
    <x v="0"/>
    <x v="4"/>
    <x v="6"/>
  </r>
  <r>
    <s v="C101       21100      1910"/>
    <n v="20990.75"/>
    <n v="20990.75"/>
    <x v="1"/>
    <s v="C101"/>
    <s v="21100"/>
    <x v="0"/>
    <x v="4"/>
    <x v="6"/>
  </r>
  <r>
    <s v="C102       21100      0000"/>
    <n v="7309.1"/>
    <n v="7309.1"/>
    <x v="1"/>
    <s v="C102"/>
    <s v="21100"/>
    <x v="0"/>
    <x v="4"/>
    <x v="6"/>
  </r>
  <r>
    <s v="C102       21100      1502"/>
    <n v="1281.31"/>
    <n v="1281.31"/>
    <x v="1"/>
    <s v="C102"/>
    <s v="21100"/>
    <x v="0"/>
    <x v="4"/>
    <x v="6"/>
  </r>
  <r>
    <s v="C102       21100      1702"/>
    <n v="210.37"/>
    <n v="210.37"/>
    <x v="1"/>
    <s v="C102"/>
    <s v="21100"/>
    <x v="0"/>
    <x v="4"/>
    <x v="6"/>
  </r>
  <r>
    <s v="D601       21100      0000"/>
    <n v="-1259.55"/>
    <n v="-1259.55"/>
    <x v="1"/>
    <s v="D601"/>
    <s v="21100"/>
    <x v="0"/>
    <x v="27"/>
    <x v="1"/>
  </r>
  <r>
    <s v="D601       21100      1910"/>
    <n v="1259.55"/>
    <n v="1259.55"/>
    <x v="1"/>
    <s v="D601"/>
    <s v="21100"/>
    <x v="0"/>
    <x v="27"/>
    <x v="1"/>
  </r>
  <r>
    <s v="D613       21100      0000"/>
    <n v="36627.94"/>
    <n v="-3758.06"/>
    <x v="1"/>
    <s v="D613"/>
    <s v="21100"/>
    <x v="0"/>
    <x v="2"/>
    <x v="8"/>
  </r>
  <r>
    <s v="D613       21100      1002"/>
    <n v="2041.64"/>
    <n v="2041.64"/>
    <x v="1"/>
    <s v="D613"/>
    <s v="21100"/>
    <x v="0"/>
    <x v="2"/>
    <x v="8"/>
  </r>
  <r>
    <s v="D613       21100      1702"/>
    <n v="453.69"/>
    <n v="453.69"/>
    <x v="1"/>
    <s v="D613"/>
    <s v="21100"/>
    <x v="0"/>
    <x v="2"/>
    <x v="8"/>
  </r>
  <r>
    <s v="D613       21100      1910"/>
    <n v="-70.45"/>
    <n v="-70.45"/>
    <x v="1"/>
    <s v="D613"/>
    <s v="21100"/>
    <x v="0"/>
    <x v="2"/>
    <x v="8"/>
  </r>
  <r>
    <s v="E210       21100      0000"/>
    <n v="0"/>
    <n v="-15106"/>
    <x v="1"/>
    <s v="E210"/>
    <s v="21100"/>
    <x v="0"/>
    <x v="6"/>
    <x v="9"/>
  </r>
  <r>
    <s v="E210       21100      1910"/>
    <n v="667.45"/>
    <n v="667.45"/>
    <x v="1"/>
    <s v="E210"/>
    <s v="21100"/>
    <x v="0"/>
    <x v="6"/>
    <x v="9"/>
  </r>
  <r>
    <s v="F209       21100      0000"/>
    <n v="0"/>
    <n v="-19870"/>
    <x v="1"/>
    <s v="F209"/>
    <s v="21100"/>
    <x v="0"/>
    <x v="7"/>
    <x v="12"/>
  </r>
  <r>
    <s v="F216       21100      0000"/>
    <n v="-152.88999999999999"/>
    <n v="-152.88999999999999"/>
    <x v="1"/>
    <s v="F216"/>
    <s v="21100"/>
    <x v="0"/>
    <x v="27"/>
    <x v="1"/>
  </r>
  <r>
    <s v="F216       21100      1602"/>
    <n v="152.88999999999999"/>
    <n v="152.88999999999999"/>
    <x v="1"/>
    <s v="F216"/>
    <s v="21100"/>
    <x v="0"/>
    <x v="27"/>
    <x v="1"/>
  </r>
  <r>
    <s v="F314       21100      0000"/>
    <n v="-1593"/>
    <n v="-1593"/>
    <x v="1"/>
    <s v="F314"/>
    <s v="21100"/>
    <x v="0"/>
    <x v="8"/>
    <x v="13"/>
  </r>
  <r>
    <s v="F520       21100      0000"/>
    <n v="6416.98"/>
    <n v="-1511.02"/>
    <x v="1"/>
    <s v="F520"/>
    <s v="21100"/>
    <x v="0"/>
    <x v="5"/>
    <x v="14"/>
  </r>
  <r>
    <s v="F523       21100      0000"/>
    <n v="11644.74"/>
    <n v="11644.74"/>
    <x v="1"/>
    <s v="F523"/>
    <s v="21100"/>
    <x v="0"/>
    <x v="5"/>
    <x v="14"/>
  </r>
  <r>
    <s v="F533       21100      0000"/>
    <n v="5407.06"/>
    <n v="-1756.94"/>
    <x v="1"/>
    <s v="F533"/>
    <s v="21100"/>
    <x v="0"/>
    <x v="8"/>
    <x v="15"/>
  </r>
  <r>
    <s v="F546       21100      0000"/>
    <n v="0"/>
    <n v="-10004"/>
    <x v="1"/>
    <s v="F546"/>
    <s v="21100"/>
    <x v="0"/>
    <x v="8"/>
    <x v="16"/>
  </r>
  <r>
    <s v="F546       21100      1702"/>
    <n v="2293.33"/>
    <n v="2293.33"/>
    <x v="1"/>
    <s v="F546"/>
    <s v="21100"/>
    <x v="0"/>
    <x v="8"/>
    <x v="16"/>
  </r>
  <r>
    <s v="G401       21100      1702"/>
    <n v="195.78"/>
    <n v="195.78"/>
    <x v="1"/>
    <s v="G401"/>
    <s v="21100"/>
    <x v="0"/>
    <x v="9"/>
    <x v="1"/>
  </r>
  <r>
    <s v="G401       21100      1910"/>
    <n v="1948"/>
    <n v="1948"/>
    <x v="1"/>
    <s v="G401"/>
    <s v="21100"/>
    <x v="0"/>
    <x v="9"/>
    <x v="1"/>
  </r>
  <r>
    <s v="G402       21100      0000"/>
    <n v="18446.740000000002"/>
    <n v="-787.26"/>
    <x v="1"/>
    <s v="G402"/>
    <s v="21100"/>
    <x v="0"/>
    <x v="4"/>
    <x v="17"/>
  </r>
  <r>
    <s v="G402       21100      1502"/>
    <n v="974.38"/>
    <n v="974.38"/>
    <x v="1"/>
    <s v="G402"/>
    <s v="21100"/>
    <x v="0"/>
    <x v="4"/>
    <x v="17"/>
  </r>
  <r>
    <s v="G402       21100      1910"/>
    <n v="672.2"/>
    <n v="672.2"/>
    <x v="1"/>
    <s v="G402"/>
    <s v="21100"/>
    <x v="0"/>
    <x v="4"/>
    <x v="17"/>
  </r>
  <r>
    <s v="H504       21100      0000"/>
    <n v="16340.1"/>
    <n v="16340.1"/>
    <x v="1"/>
    <s v="H504"/>
    <s v="21100"/>
    <x v="0"/>
    <x v="11"/>
    <x v="19"/>
  </r>
  <r>
    <s v="H536       21100      0000"/>
    <n v="0"/>
    <n v="-30"/>
    <x v="1"/>
    <s v="H536"/>
    <s v="21100"/>
    <x v="0"/>
    <x v="11"/>
    <x v="19"/>
  </r>
  <r>
    <s v="J303       21100      1702"/>
    <n v="425"/>
    <n v="425"/>
    <x v="1"/>
    <s v="J303"/>
    <s v="21100"/>
    <x v="0"/>
    <x v="12"/>
    <x v="21"/>
  </r>
  <r>
    <s v="J601       21100      0000"/>
    <n v="3637"/>
    <n v="527"/>
    <x v="1"/>
    <s v="J601"/>
    <s v="21100"/>
    <x v="0"/>
    <x v="12"/>
    <x v="21"/>
  </r>
  <r>
    <s v="K206       21100      0000"/>
    <n v="37084.47"/>
    <n v="37084.47"/>
    <x v="1"/>
    <s v="K206"/>
    <s v="21100"/>
    <x v="0"/>
    <x v="4"/>
    <x v="22"/>
  </r>
  <r>
    <s v="K206       21100      1502"/>
    <n v="976.81"/>
    <n v="976.81"/>
    <x v="1"/>
    <s v="K206"/>
    <s v="21100"/>
    <x v="0"/>
    <x v="4"/>
    <x v="22"/>
  </r>
  <r>
    <s v="K206       21100      1702"/>
    <n v="1660.88"/>
    <n v="1660.88"/>
    <x v="1"/>
    <s v="K206"/>
    <s v="21100"/>
    <x v="0"/>
    <x v="4"/>
    <x v="22"/>
  </r>
  <r>
    <s v="K206       21100      1910"/>
    <n v="10261.93"/>
    <n v="10261.93"/>
    <x v="1"/>
    <s v="K206"/>
    <s v="21100"/>
    <x v="0"/>
    <x v="4"/>
    <x v="22"/>
  </r>
  <r>
    <s v="K302       21100      0000"/>
    <n v="0"/>
    <n v="-17754"/>
    <x v="1"/>
    <s v="K302"/>
    <s v="21100"/>
    <x v="0"/>
    <x v="4"/>
    <x v="17"/>
  </r>
  <r>
    <s v="K403       21100      0000"/>
    <n v="18492.18"/>
    <n v="18492.18"/>
    <x v="1"/>
    <s v="K403"/>
    <s v="21100"/>
    <x v="0"/>
    <x v="4"/>
    <x v="23"/>
  </r>
  <r>
    <s v="K403       21100      1502"/>
    <n v="1464.99"/>
    <n v="1464.99"/>
    <x v="1"/>
    <s v="K403"/>
    <s v="21100"/>
    <x v="0"/>
    <x v="4"/>
    <x v="23"/>
  </r>
  <r>
    <s v="K403       21100      1801"/>
    <n v="4920.7"/>
    <n v="4920.7"/>
    <x v="1"/>
    <s v="K403"/>
    <s v="21100"/>
    <x v="0"/>
    <x v="4"/>
    <x v="23"/>
  </r>
  <r>
    <s v="K403       21100      1803"/>
    <n v="742.09"/>
    <n v="742.09"/>
    <x v="1"/>
    <s v="K403"/>
    <s v="21100"/>
    <x v="0"/>
    <x v="4"/>
    <x v="23"/>
  </r>
  <r>
    <s v="K403       21100      1910"/>
    <n v="1348.2"/>
    <n v="1348.2"/>
    <x v="1"/>
    <s v="K403"/>
    <s v="21100"/>
    <x v="0"/>
    <x v="4"/>
    <x v="23"/>
  </r>
  <r>
    <s v="K505       21100      0000"/>
    <n v="7666.77"/>
    <n v="7666.77"/>
    <x v="1"/>
    <s v="K505"/>
    <s v="21100"/>
    <x v="0"/>
    <x v="13"/>
    <x v="24"/>
  </r>
  <r>
    <s v="K505       21100      1601"/>
    <n v="513.91"/>
    <n v="513.91"/>
    <x v="1"/>
    <s v="K505"/>
    <s v="21100"/>
    <x v="0"/>
    <x v="13"/>
    <x v="24"/>
  </r>
  <r>
    <s v="K506       21100      1702"/>
    <n v="2812.49"/>
    <n v="2812.49"/>
    <x v="1"/>
    <s v="K506"/>
    <s v="21100"/>
    <x v="0"/>
    <x v="4"/>
    <x v="25"/>
  </r>
  <r>
    <s v="K508       21100      0000"/>
    <n v="0"/>
    <n v="-9778"/>
    <x v="1"/>
    <s v="K508"/>
    <s v="21100"/>
    <x v="0"/>
    <x v="4"/>
    <x v="25"/>
  </r>
  <r>
    <s v="K510       21100      1910"/>
    <n v="2207.58"/>
    <n v="2207.58"/>
    <x v="1"/>
    <s v="K510"/>
    <s v="21100"/>
    <x v="0"/>
    <x v="4"/>
    <x v="26"/>
  </r>
  <r>
    <s v="K602       21100      0000"/>
    <n v="-5916.03"/>
    <n v="-5916.03"/>
    <x v="1"/>
    <s v="K602"/>
    <s v="21100"/>
    <x v="0"/>
    <x v="27"/>
    <x v="1"/>
  </r>
  <r>
    <s v="K602       21100      1910"/>
    <n v="5916.03"/>
    <n v="5916.03"/>
    <x v="1"/>
    <s v="K602"/>
    <s v="21100"/>
    <x v="0"/>
    <x v="27"/>
    <x v="1"/>
  </r>
  <r>
    <s v="N076       21100      0000"/>
    <n v="4603.8500000000004"/>
    <n v="-22568.15"/>
    <x v="1"/>
    <s v="N076"/>
    <s v="21100"/>
    <x v="0"/>
    <x v="8"/>
    <x v="29"/>
  </r>
  <r>
    <s v="N076       21100      1502"/>
    <n v="630.72"/>
    <n v="630.72"/>
    <x v="1"/>
    <s v="N076"/>
    <s v="21100"/>
    <x v="0"/>
    <x v="8"/>
    <x v="29"/>
  </r>
  <r>
    <s v="P254       21100      0000"/>
    <n v="624"/>
    <n v="-1"/>
    <x v="1"/>
    <s v="P254"/>
    <s v="21100"/>
    <x v="0"/>
    <x v="15"/>
    <x v="30"/>
  </r>
  <r>
    <s v="R066       21100      0000"/>
    <n v="0"/>
    <n v="-18892"/>
    <x v="1"/>
    <s v="R066"/>
    <s v="21100"/>
    <x v="0"/>
    <x v="16"/>
    <x v="31"/>
  </r>
  <r>
    <s v="R093       21100      0000"/>
    <n v="21768.44"/>
    <n v="21768.44"/>
    <x v="1"/>
    <s v="R093"/>
    <s v="21100"/>
    <x v="0"/>
    <x v="17"/>
    <x v="32"/>
  </r>
  <r>
    <s v="R093       21100      1502"/>
    <n v="1462.5"/>
    <n v="1462.5"/>
    <x v="1"/>
    <s v="R093"/>
    <s v="21100"/>
    <x v="0"/>
    <x v="17"/>
    <x v="32"/>
  </r>
  <r>
    <s v="R093       21100      1702"/>
    <n v="1508.52"/>
    <n v="1508.52"/>
    <x v="1"/>
    <s v="R093"/>
    <s v="21100"/>
    <x v="0"/>
    <x v="17"/>
    <x v="32"/>
  </r>
  <r>
    <s v="R094       21100      0000"/>
    <n v="30973.119999999999"/>
    <n v="-7846.88"/>
    <x v="1"/>
    <s v="R094"/>
    <s v="21100"/>
    <x v="0"/>
    <x v="17"/>
    <x v="32"/>
  </r>
  <r>
    <s v="R094       21100      1502"/>
    <n v="1459.09"/>
    <n v="1459.09"/>
    <x v="1"/>
    <s v="R094"/>
    <s v="21100"/>
    <x v="0"/>
    <x v="17"/>
    <x v="32"/>
  </r>
  <r>
    <s v="R094       21100      1702"/>
    <n v="1437.96"/>
    <n v="1437.96"/>
    <x v="1"/>
    <s v="R094"/>
    <s v="21100"/>
    <x v="0"/>
    <x v="17"/>
    <x v="32"/>
  </r>
  <r>
    <s v="R094       21100      1801"/>
    <n v="6563.02"/>
    <n v="6563.02"/>
    <x v="1"/>
    <s v="R094"/>
    <s v="21100"/>
    <x v="0"/>
    <x v="17"/>
    <x v="32"/>
  </r>
  <r>
    <s v="R094       21100      1802"/>
    <n v="1881.64"/>
    <n v="1881.64"/>
    <x v="1"/>
    <s v="R094"/>
    <s v="21100"/>
    <x v="0"/>
    <x v="17"/>
    <x v="32"/>
  </r>
  <r>
    <s v="R153       21100      0000"/>
    <n v="18452.2"/>
    <n v="-435.8"/>
    <x v="1"/>
    <s v="R153"/>
    <s v="21100"/>
    <x v="0"/>
    <x v="16"/>
    <x v="31"/>
  </r>
  <r>
    <s v="R153       21100      1502"/>
    <n v="487.56"/>
    <n v="487.56"/>
    <x v="1"/>
    <s v="R153"/>
    <s v="21100"/>
    <x v="0"/>
    <x v="16"/>
    <x v="31"/>
  </r>
  <r>
    <s v="R153       21100      1801"/>
    <n v="1636.24"/>
    <n v="1636.24"/>
    <x v="1"/>
    <s v="R153"/>
    <s v="21100"/>
    <x v="0"/>
    <x v="16"/>
    <x v="31"/>
  </r>
  <r>
    <s v="R175       21100      0000"/>
    <n v="18486.03"/>
    <n v="-405.97"/>
    <x v="1"/>
    <s v="R175"/>
    <s v="21100"/>
    <x v="0"/>
    <x v="17"/>
    <x v="32"/>
  </r>
  <r>
    <s v="R175       21100      1502"/>
    <n v="733.76"/>
    <n v="733.76"/>
    <x v="1"/>
    <s v="R175"/>
    <s v="21100"/>
    <x v="0"/>
    <x v="17"/>
    <x v="32"/>
  </r>
  <r>
    <s v="R175       21100      1503"/>
    <n v="733.76"/>
    <n v="733.76"/>
    <x v="1"/>
    <s v="R175"/>
    <s v="21100"/>
    <x v="0"/>
    <x v="17"/>
    <x v="32"/>
  </r>
  <r>
    <s v="R175       21100      1702"/>
    <n v="5294.5"/>
    <n v="5294.5"/>
    <x v="1"/>
    <s v="R175"/>
    <s v="21100"/>
    <x v="0"/>
    <x v="17"/>
    <x v="32"/>
  </r>
  <r>
    <s v="R175       21100      1801"/>
    <n v="1639.62"/>
    <n v="1639.62"/>
    <x v="1"/>
    <s v="R175"/>
    <s v="21100"/>
    <x v="0"/>
    <x v="17"/>
    <x v="32"/>
  </r>
  <r>
    <s v="R244       21100      0000"/>
    <n v="0"/>
    <n v="-108"/>
    <x v="1"/>
    <s v="R244"/>
    <s v="21100"/>
    <x v="0"/>
    <x v="17"/>
    <x v="32"/>
  </r>
  <r>
    <s v="R246       21100      0000"/>
    <n v="1653.86"/>
    <n v="-182.14"/>
    <x v="1"/>
    <s v="R246"/>
    <s v="21100"/>
    <x v="0"/>
    <x v="17"/>
    <x v="32"/>
  </r>
  <r>
    <s v="R262       21100      0000"/>
    <n v="18438.3"/>
    <n v="-411.7"/>
    <x v="1"/>
    <s v="R262"/>
    <s v="21100"/>
    <x v="0"/>
    <x v="18"/>
    <x v="33"/>
  </r>
  <r>
    <s v="R262       21100      1702"/>
    <n v="752.87"/>
    <n v="752.87"/>
    <x v="1"/>
    <s v="R262"/>
    <s v="21100"/>
    <x v="0"/>
    <x v="18"/>
    <x v="33"/>
  </r>
  <r>
    <s v="T008       21100      0000"/>
    <n v="0"/>
    <n v="-24874"/>
    <x v="1"/>
    <s v="T008"/>
    <s v="21100"/>
    <x v="0"/>
    <x v="16"/>
    <x v="31"/>
  </r>
  <r>
    <s v="Z095       21100      0000"/>
    <n v="3381"/>
    <n v="603"/>
    <x v="1"/>
    <s v="Z095"/>
    <s v="21100"/>
    <x v="0"/>
    <x v="19"/>
    <x v="1"/>
  </r>
  <r>
    <s v="B101       21800      0000"/>
    <n v="97567.01"/>
    <n v="97567.01"/>
    <x v="1"/>
    <s v="B101"/>
    <s v="21800"/>
    <x v="1"/>
    <x v="3"/>
    <x v="4"/>
  </r>
  <r>
    <s v="B120       21800      0000"/>
    <n v="59478.559999999998"/>
    <n v="59478.559999999998"/>
    <x v="1"/>
    <s v="B120"/>
    <s v="21800"/>
    <x v="1"/>
    <x v="3"/>
    <x v="4"/>
  </r>
  <r>
    <s v="C111       21800      0000"/>
    <n v="26802.98"/>
    <n v="26802.98"/>
    <x v="1"/>
    <s v="C111"/>
    <s v="21800"/>
    <x v="1"/>
    <x v="4"/>
    <x v="34"/>
  </r>
  <r>
    <s v="D603       21800      0000"/>
    <n v="28800"/>
    <n v="-1200"/>
    <x v="1"/>
    <s v="D603"/>
    <s v="21800"/>
    <x v="1"/>
    <x v="2"/>
    <x v="8"/>
  </r>
  <r>
    <s v="D613       21800      0000"/>
    <n v="20400"/>
    <n v="-8400"/>
    <x v="1"/>
    <s v="D613"/>
    <s v="21800"/>
    <x v="1"/>
    <x v="2"/>
    <x v="8"/>
  </r>
  <r>
    <s v="F209       21800      0000"/>
    <n v="62286.89"/>
    <n v="62286.89"/>
    <x v="1"/>
    <s v="F209"/>
    <s v="21800"/>
    <x v="1"/>
    <x v="7"/>
    <x v="12"/>
  </r>
  <r>
    <s v="F314       21800      0000"/>
    <n v="10443.879999999999"/>
    <n v="10443.879999999999"/>
    <x v="1"/>
    <s v="F314"/>
    <s v="21800"/>
    <x v="1"/>
    <x v="8"/>
    <x v="13"/>
  </r>
  <r>
    <s v="F546       21800      0000"/>
    <n v="-330"/>
    <n v="-330"/>
    <x v="1"/>
    <s v="F546"/>
    <s v="21800"/>
    <x v="1"/>
    <x v="8"/>
    <x v="16"/>
  </r>
  <r>
    <s v="G402       21800      0000"/>
    <n v="59287.09"/>
    <n v="59287.09"/>
    <x v="1"/>
    <s v="G402"/>
    <s v="21800"/>
    <x v="1"/>
    <x v="4"/>
    <x v="17"/>
  </r>
  <r>
    <s v="H425       21800      0000"/>
    <n v="600"/>
    <n v="600"/>
    <x v="1"/>
    <s v="H425"/>
    <s v="21800"/>
    <x v="1"/>
    <x v="6"/>
    <x v="18"/>
  </r>
  <r>
    <s v="H513       21800      0000"/>
    <n v="10134.35"/>
    <n v="10134.35"/>
    <x v="1"/>
    <s v="H513"/>
    <s v="21800"/>
    <x v="1"/>
    <x v="11"/>
    <x v="20"/>
  </r>
  <r>
    <s v="N076       21800      0000"/>
    <n v="47712"/>
    <n v="47712"/>
    <x v="1"/>
    <s v="N076"/>
    <s v="21800"/>
    <x v="1"/>
    <x v="8"/>
    <x v="29"/>
  </r>
  <r>
    <s v="R066       21800      0000"/>
    <n v="36000.239999999998"/>
    <n v="36000.239999999998"/>
    <x v="1"/>
    <s v="R066"/>
    <s v="21800"/>
    <x v="1"/>
    <x v="16"/>
    <x v="31"/>
  </r>
  <r>
    <s v="R094       21800      0000"/>
    <n v="13500.46"/>
    <n v="13500.46"/>
    <x v="1"/>
    <s v="R094"/>
    <s v="21800"/>
    <x v="1"/>
    <x v="17"/>
    <x v="32"/>
  </r>
  <r>
    <s v="R099       21800      0000"/>
    <n v="37400.06"/>
    <n v="37400.06"/>
    <x v="1"/>
    <s v="R099"/>
    <s v="21800"/>
    <x v="1"/>
    <x v="18"/>
    <x v="33"/>
  </r>
  <r>
    <s v="R153       21800      0000"/>
    <n v="17999.490000000002"/>
    <n v="17999.490000000002"/>
    <x v="1"/>
    <s v="R153"/>
    <s v="21800"/>
    <x v="1"/>
    <x v="16"/>
    <x v="31"/>
  </r>
  <r>
    <s v="Z095       21800      0000"/>
    <n v="-8684"/>
    <n v="2"/>
    <x v="1"/>
    <s v="Z095"/>
    <s v="21800"/>
    <x v="1"/>
    <x v="19"/>
    <x v="1"/>
  </r>
  <r>
    <s v="E301       22200      0000"/>
    <n v="-9412.18"/>
    <n v="-9412.18"/>
    <x v="1"/>
    <s v="E301"/>
    <s v="22200"/>
    <x v="2"/>
    <x v="27"/>
    <x v="1"/>
  </r>
  <r>
    <s v="E301       22200      1910"/>
    <n v="9412.18"/>
    <n v="9412.18"/>
    <x v="1"/>
    <s v="E301"/>
    <s v="22200"/>
    <x v="2"/>
    <x v="27"/>
    <x v="1"/>
  </r>
  <r>
    <s v="Z095       22200      0000"/>
    <n v="58"/>
    <n v="10"/>
    <x v="1"/>
    <s v="Z095"/>
    <s v="22200"/>
    <x v="2"/>
    <x v="19"/>
    <x v="1"/>
  </r>
  <r>
    <s v="C103       22320      0000"/>
    <n v="-3939.25"/>
    <n v="-3939.25"/>
    <x v="1"/>
    <s v="C103"/>
    <s v="22320"/>
    <x v="3"/>
    <x v="27"/>
    <x v="1"/>
  </r>
  <r>
    <s v="C103       22320      1702"/>
    <n v="3939.25"/>
    <n v="3939.25"/>
    <x v="1"/>
    <s v="C103"/>
    <s v="22320"/>
    <x v="3"/>
    <x v="27"/>
    <x v="1"/>
  </r>
  <r>
    <s v="F216       22320      0000"/>
    <n v="-6694.31"/>
    <n v="-6694.31"/>
    <x v="1"/>
    <s v="F216"/>
    <s v="22320"/>
    <x v="3"/>
    <x v="27"/>
    <x v="1"/>
  </r>
  <r>
    <s v="F216       22320      1702"/>
    <n v="6694.31"/>
    <n v="6694.31"/>
    <x v="1"/>
    <s v="F216"/>
    <s v="22320"/>
    <x v="3"/>
    <x v="27"/>
    <x v="1"/>
  </r>
  <r>
    <s v="F546       22320      0000"/>
    <n v="2029.46"/>
    <n v="-166.54"/>
    <x v="1"/>
    <s v="F546"/>
    <s v="22320"/>
    <x v="3"/>
    <x v="8"/>
    <x v="16"/>
  </r>
  <r>
    <s v="G302       22320      0000"/>
    <n v="362"/>
    <n v="-2088"/>
    <x v="1"/>
    <s v="G302"/>
    <s v="22320"/>
    <x v="3"/>
    <x v="15"/>
    <x v="30"/>
  </r>
  <r>
    <s v="G302       22320      1702"/>
    <n v="266.29000000000002"/>
    <n v="266.29000000000002"/>
    <x v="1"/>
    <s v="G302"/>
    <s v="22320"/>
    <x v="3"/>
    <x v="15"/>
    <x v="30"/>
  </r>
  <r>
    <s v="R220       22320      0000"/>
    <n v="6486.1"/>
    <n v="486.1"/>
    <x v="1"/>
    <s v="R220"/>
    <s v="22320"/>
    <x v="3"/>
    <x v="16"/>
    <x v="31"/>
  </r>
  <r>
    <s v="R222       22320      0000"/>
    <n v="0"/>
    <n v="2"/>
    <x v="1"/>
    <s v="R222"/>
    <s v="22320"/>
    <x v="3"/>
    <x v="16"/>
    <x v="31"/>
  </r>
  <r>
    <s v="Z095       22320      0000"/>
    <n v="283"/>
    <n v="47"/>
    <x v="1"/>
    <s v="Z095"/>
    <s v="22320"/>
    <x v="3"/>
    <x v="19"/>
    <x v="1"/>
  </r>
  <r>
    <s v="C102       23000      0000"/>
    <n v="-14152.32"/>
    <n v="-14152.32"/>
    <x v="1"/>
    <s v="C102"/>
    <s v="23000"/>
    <x v="4"/>
    <x v="4"/>
    <x v="6"/>
  </r>
  <r>
    <s v="C411       23000      0000"/>
    <n v="4684.0200000000004"/>
    <n v="4684.0200000000004"/>
    <x v="1"/>
    <s v="C411"/>
    <s v="23000"/>
    <x v="4"/>
    <x v="4"/>
    <x v="6"/>
  </r>
  <r>
    <s v="C412       23000      0000"/>
    <n v="2846.91"/>
    <n v="2846.91"/>
    <x v="1"/>
    <s v="C412"/>
    <s v="23000"/>
    <x v="4"/>
    <x v="4"/>
    <x v="6"/>
  </r>
  <r>
    <s v="N076       23000      0000"/>
    <n v="6419.36"/>
    <n v="6419.36"/>
    <x v="1"/>
    <s v="N076"/>
    <s v="23000"/>
    <x v="4"/>
    <x v="8"/>
    <x v="29"/>
  </r>
  <r>
    <s v="Z095       23000      0000"/>
    <n v="-11295.36"/>
    <n v="-0.36"/>
    <x v="1"/>
    <s v="Z095"/>
    <s v="23000"/>
    <x v="4"/>
    <x v="19"/>
    <x v="1"/>
  </r>
  <r>
    <s v="6F45       23120      0000"/>
    <n v="-11655.32"/>
    <n v="-11655.32"/>
    <x v="1"/>
    <s v="6F45"/>
    <s v="23120"/>
    <x v="5"/>
    <x v="27"/>
    <x v="1"/>
  </r>
  <r>
    <s v="6F45       23120      1501"/>
    <n v="11487.02"/>
    <n v="11487.02"/>
    <x v="1"/>
    <s v="6F45"/>
    <s v="23120"/>
    <x v="5"/>
    <x v="27"/>
    <x v="1"/>
  </r>
  <r>
    <s v="6F45       23120      1702"/>
    <n v="168.3"/>
    <n v="168.3"/>
    <x v="1"/>
    <s v="6F45"/>
    <s v="23120"/>
    <x v="5"/>
    <x v="27"/>
    <x v="1"/>
  </r>
  <r>
    <s v="A101       23120      0000"/>
    <n v="-1995.27"/>
    <n v="-1995.27"/>
    <x v="1"/>
    <s v="A101"/>
    <s v="23120"/>
    <x v="5"/>
    <x v="27"/>
    <x v="1"/>
  </r>
  <r>
    <s v="A101       23120      1702"/>
    <n v="1995.27"/>
    <n v="1995.27"/>
    <x v="1"/>
    <s v="A101"/>
    <s v="23120"/>
    <x v="5"/>
    <x v="27"/>
    <x v="1"/>
  </r>
  <r>
    <s v="A105       23120      0000"/>
    <n v="16284"/>
    <n v="16284"/>
    <x v="1"/>
    <s v="A105"/>
    <s v="23120"/>
    <x v="5"/>
    <x v="2"/>
    <x v="2"/>
  </r>
  <r>
    <s v="A105       23120      1501"/>
    <n v="11526.38"/>
    <n v="11526.38"/>
    <x v="1"/>
    <s v="A105"/>
    <s v="23120"/>
    <x v="5"/>
    <x v="2"/>
    <x v="2"/>
  </r>
  <r>
    <s v="A105       23120      1702"/>
    <n v="31531.02"/>
    <n v="31531.02"/>
    <x v="1"/>
    <s v="A105"/>
    <s v="23120"/>
    <x v="5"/>
    <x v="2"/>
    <x v="2"/>
  </r>
  <r>
    <s v="C101       23120      0000"/>
    <n v="7714.08"/>
    <n v="7714.08"/>
    <x v="1"/>
    <s v="C101"/>
    <s v="23120"/>
    <x v="5"/>
    <x v="4"/>
    <x v="6"/>
  </r>
  <r>
    <s v="C101       23120      1501"/>
    <n v="5469.06"/>
    <n v="5469.06"/>
    <x v="1"/>
    <s v="C101"/>
    <s v="23120"/>
    <x v="5"/>
    <x v="4"/>
    <x v="6"/>
  </r>
  <r>
    <s v="C102       23120      0000"/>
    <n v="15437.21"/>
    <n v="15437.21"/>
    <x v="1"/>
    <s v="C102"/>
    <s v="23120"/>
    <x v="5"/>
    <x v="4"/>
    <x v="6"/>
  </r>
  <r>
    <s v="C102       23120      1501"/>
    <n v="10945.35"/>
    <n v="10945.35"/>
    <x v="1"/>
    <s v="C102"/>
    <s v="23120"/>
    <x v="5"/>
    <x v="4"/>
    <x v="6"/>
  </r>
  <r>
    <s v="C102       23120      1702"/>
    <n v="20624.490000000002"/>
    <n v="20624.490000000002"/>
    <x v="1"/>
    <s v="C102"/>
    <s v="23120"/>
    <x v="5"/>
    <x v="4"/>
    <x v="6"/>
  </r>
  <r>
    <s v="C111       23120      0000"/>
    <n v="6844.17"/>
    <n v="6844.17"/>
    <x v="1"/>
    <s v="C111"/>
    <s v="23120"/>
    <x v="5"/>
    <x v="4"/>
    <x v="34"/>
  </r>
  <r>
    <s v="C111       23120      1501"/>
    <n v="3422.1"/>
    <n v="3422.1"/>
    <x v="1"/>
    <s v="C111"/>
    <s v="23120"/>
    <x v="5"/>
    <x v="4"/>
    <x v="34"/>
  </r>
  <r>
    <s v="C111       23120      1702"/>
    <n v="4256.7700000000004"/>
    <n v="4256.7700000000004"/>
    <x v="1"/>
    <s v="C111"/>
    <s v="23120"/>
    <x v="5"/>
    <x v="4"/>
    <x v="34"/>
  </r>
  <r>
    <s v="D601       23120      0000"/>
    <n v="-1940.07"/>
    <n v="-1940.07"/>
    <x v="1"/>
    <s v="D601"/>
    <s v="23120"/>
    <x v="5"/>
    <x v="27"/>
    <x v="1"/>
  </r>
  <r>
    <s v="D601       23120      1910"/>
    <n v="1940.07"/>
    <n v="1940.07"/>
    <x v="1"/>
    <s v="D601"/>
    <s v="23120"/>
    <x v="5"/>
    <x v="27"/>
    <x v="1"/>
  </r>
  <r>
    <s v="D613       23120      1902"/>
    <n v="707.35"/>
    <n v="707.35"/>
    <x v="1"/>
    <s v="D613"/>
    <s v="23120"/>
    <x v="5"/>
    <x v="2"/>
    <x v="8"/>
  </r>
  <r>
    <s v="D613       23120      1910"/>
    <n v="7296.9"/>
    <n v="7296.9"/>
    <x v="1"/>
    <s v="D613"/>
    <s v="23120"/>
    <x v="5"/>
    <x v="2"/>
    <x v="8"/>
  </r>
  <r>
    <s v="E302       23120      0000"/>
    <n v="8499.34"/>
    <n v="8499.34"/>
    <x v="1"/>
    <s v="E302"/>
    <s v="23120"/>
    <x v="5"/>
    <x v="4"/>
    <x v="10"/>
  </r>
  <r>
    <s v="E302       23120      1501"/>
    <n v="5122.16"/>
    <n v="5122.16"/>
    <x v="1"/>
    <s v="E302"/>
    <s v="23120"/>
    <x v="5"/>
    <x v="4"/>
    <x v="10"/>
  </r>
  <r>
    <s v="E302       23120      1702"/>
    <n v="16056.88"/>
    <n v="16056.88"/>
    <x v="1"/>
    <s v="E302"/>
    <s v="23120"/>
    <x v="5"/>
    <x v="4"/>
    <x v="10"/>
  </r>
  <r>
    <s v="F216       23120      0000"/>
    <n v="-12938.2"/>
    <n v="-12938.2"/>
    <x v="1"/>
    <s v="F216"/>
    <s v="23120"/>
    <x v="5"/>
    <x v="27"/>
    <x v="1"/>
  </r>
  <r>
    <s v="F216       23120      1702"/>
    <n v="12938.2"/>
    <n v="12938.2"/>
    <x v="1"/>
    <s v="F216"/>
    <s v="23120"/>
    <x v="5"/>
    <x v="27"/>
    <x v="1"/>
  </r>
  <r>
    <s v="F306       23120      0000"/>
    <n v="-2695.1"/>
    <n v="-2695.1"/>
    <x v="1"/>
    <s v="F306"/>
    <s v="23120"/>
    <x v="5"/>
    <x v="27"/>
    <x v="1"/>
  </r>
  <r>
    <s v="F306       23120      1702"/>
    <n v="2695.1"/>
    <n v="2695.1"/>
    <x v="1"/>
    <s v="F306"/>
    <s v="23120"/>
    <x v="5"/>
    <x v="27"/>
    <x v="1"/>
  </r>
  <r>
    <s v="F307       23120      1702"/>
    <n v="8563.26"/>
    <n v="8563.26"/>
    <x v="1"/>
    <s v="F307"/>
    <s v="23120"/>
    <x v="5"/>
    <x v="15"/>
    <x v="35"/>
  </r>
  <r>
    <s v="F312       23120      1702"/>
    <n v="17300.490000000002"/>
    <n v="17300.490000000002"/>
    <x v="1"/>
    <s v="F312"/>
    <s v="23120"/>
    <x v="5"/>
    <x v="5"/>
    <x v="14"/>
  </r>
  <r>
    <s v="F313       23120      0000"/>
    <n v="7714.08"/>
    <n v="7714.08"/>
    <x v="1"/>
    <s v="F313"/>
    <s v="23120"/>
    <x v="5"/>
    <x v="8"/>
    <x v="39"/>
  </r>
  <r>
    <s v="F313       23120      1501"/>
    <n v="5469.06"/>
    <n v="5469.06"/>
    <x v="1"/>
    <s v="F313"/>
    <s v="23120"/>
    <x v="5"/>
    <x v="8"/>
    <x v="39"/>
  </r>
  <r>
    <s v="F313       23120      1702"/>
    <n v="13508.78"/>
    <n v="13508.78"/>
    <x v="1"/>
    <s v="F313"/>
    <s v="23120"/>
    <x v="5"/>
    <x v="8"/>
    <x v="39"/>
  </r>
  <r>
    <s v="F314       23120      0000"/>
    <n v="-7817.28"/>
    <n v="-7817.28"/>
    <x v="1"/>
    <s v="F314"/>
    <s v="23120"/>
    <x v="5"/>
    <x v="8"/>
    <x v="13"/>
  </r>
  <r>
    <s v="F314       23120      1002"/>
    <n v="2427.34"/>
    <n v="2427.34"/>
    <x v="1"/>
    <s v="F314"/>
    <s v="23120"/>
    <x v="5"/>
    <x v="8"/>
    <x v="13"/>
  </r>
  <r>
    <s v="F314       23120      1501"/>
    <n v="9324.74"/>
    <n v="9324.74"/>
    <x v="1"/>
    <s v="F314"/>
    <s v="23120"/>
    <x v="5"/>
    <x v="8"/>
    <x v="13"/>
  </r>
  <r>
    <s v="F314       23120      1503"/>
    <n v="1076.1400000000001"/>
    <n v="1076.1400000000001"/>
    <x v="1"/>
    <s v="F314"/>
    <s v="23120"/>
    <x v="5"/>
    <x v="8"/>
    <x v="13"/>
  </r>
  <r>
    <s v="F314       23120      1702"/>
    <n v="92098.79"/>
    <n v="92098.79"/>
    <x v="1"/>
    <s v="F314"/>
    <s v="23120"/>
    <x v="5"/>
    <x v="8"/>
    <x v="13"/>
  </r>
  <r>
    <s v="F323       23120      0000"/>
    <n v="0"/>
    <n v="-2034"/>
    <x v="1"/>
    <s v="F323"/>
    <s v="23120"/>
    <x v="5"/>
    <x v="5"/>
    <x v="14"/>
  </r>
  <r>
    <s v="F401       23120      0000"/>
    <n v="7719.9"/>
    <n v="7719.9"/>
    <x v="1"/>
    <s v="F401"/>
    <s v="23120"/>
    <x v="5"/>
    <x v="8"/>
    <x v="40"/>
  </r>
  <r>
    <s v="F401       23120      1501"/>
    <n v="5473.71"/>
    <n v="5473.71"/>
    <x v="1"/>
    <s v="F401"/>
    <s v="23120"/>
    <x v="5"/>
    <x v="8"/>
    <x v="40"/>
  </r>
  <r>
    <s v="F401       23120      1702"/>
    <n v="7978.81"/>
    <n v="7978.81"/>
    <x v="1"/>
    <s v="F401"/>
    <s v="23120"/>
    <x v="5"/>
    <x v="8"/>
    <x v="40"/>
  </r>
  <r>
    <s v="F533       23120      0000"/>
    <n v="8507.2000000000007"/>
    <n v="8507.2000000000007"/>
    <x v="1"/>
    <s v="F533"/>
    <s v="23120"/>
    <x v="5"/>
    <x v="8"/>
    <x v="15"/>
  </r>
  <r>
    <s v="F533       23120      1501"/>
    <n v="6032.38"/>
    <n v="6032.38"/>
    <x v="1"/>
    <s v="F533"/>
    <s v="23120"/>
    <x v="5"/>
    <x v="8"/>
    <x v="15"/>
  </r>
  <r>
    <s v="F546       23120      0000"/>
    <n v="5387.7"/>
    <n v="5371.7"/>
    <x v="1"/>
    <s v="F546"/>
    <s v="23120"/>
    <x v="5"/>
    <x v="8"/>
    <x v="16"/>
  </r>
  <r>
    <s v="F546       23120      1002"/>
    <n v="2951.49"/>
    <n v="2951.49"/>
    <x v="1"/>
    <s v="F546"/>
    <s v="23120"/>
    <x v="5"/>
    <x v="8"/>
    <x v="16"/>
  </r>
  <r>
    <s v="F546       23120      1501"/>
    <n v="5208.3500000000004"/>
    <n v="5208.3500000000004"/>
    <x v="1"/>
    <s v="F546"/>
    <s v="23120"/>
    <x v="5"/>
    <x v="8"/>
    <x v="16"/>
  </r>
  <r>
    <s v="G402       23120      0000"/>
    <n v="7624.4"/>
    <n v="7624.4"/>
    <x v="1"/>
    <s v="G402"/>
    <s v="23120"/>
    <x v="5"/>
    <x v="4"/>
    <x v="17"/>
  </r>
  <r>
    <s v="G402       23120      1501"/>
    <n v="6058.43"/>
    <n v="6058.43"/>
    <x v="1"/>
    <s v="G402"/>
    <s v="23120"/>
    <x v="5"/>
    <x v="4"/>
    <x v="17"/>
  </r>
  <r>
    <s v="G402       23120      1702"/>
    <n v="17169.16"/>
    <n v="17169.16"/>
    <x v="1"/>
    <s v="G402"/>
    <s v="23120"/>
    <x v="5"/>
    <x v="4"/>
    <x v="17"/>
  </r>
  <r>
    <s v="H425       23120      0000"/>
    <n v="7706.2"/>
    <n v="7706.2"/>
    <x v="1"/>
    <s v="H425"/>
    <s v="23120"/>
    <x v="5"/>
    <x v="6"/>
    <x v="18"/>
  </r>
  <r>
    <s v="H425       23120      1501"/>
    <n v="4643.3599999999997"/>
    <n v="4643.3599999999997"/>
    <x v="1"/>
    <s v="H425"/>
    <s v="23120"/>
    <x v="5"/>
    <x v="6"/>
    <x v="18"/>
  </r>
  <r>
    <s v="H425       23120      1702"/>
    <n v="686.28"/>
    <n v="686.28"/>
    <x v="1"/>
    <s v="H425"/>
    <s v="23120"/>
    <x v="5"/>
    <x v="6"/>
    <x v="18"/>
  </r>
  <r>
    <s v="H510       23120      0000"/>
    <n v="1468"/>
    <n v="1468"/>
    <x v="1"/>
    <s v="H510"/>
    <s v="23120"/>
    <x v="5"/>
    <x v="27"/>
    <x v="1"/>
  </r>
  <r>
    <s v="H510       23120      1702"/>
    <n v="-1468"/>
    <n v="-1468"/>
    <x v="1"/>
    <s v="H510"/>
    <s v="23120"/>
    <x v="5"/>
    <x v="27"/>
    <x v="1"/>
  </r>
  <r>
    <s v="H513       23120      1702"/>
    <n v="3144.54"/>
    <n v="3144.54"/>
    <x v="1"/>
    <s v="H513"/>
    <s v="23120"/>
    <x v="5"/>
    <x v="11"/>
    <x v="20"/>
  </r>
  <r>
    <s v="H606       23120      0000"/>
    <n v="0"/>
    <n v="0"/>
    <x v="1"/>
    <s v="H606"/>
    <s v="23120"/>
    <x v="5"/>
    <x v="22"/>
    <x v="42"/>
  </r>
  <r>
    <s v="K206       23120      0000"/>
    <n v="17058.68"/>
    <n v="17058.68"/>
    <x v="1"/>
    <s v="K206"/>
    <s v="23120"/>
    <x v="5"/>
    <x v="4"/>
    <x v="22"/>
  </r>
  <r>
    <s v="K206       23120      1002"/>
    <n v="820.43"/>
    <n v="820.43"/>
    <x v="1"/>
    <s v="K206"/>
    <s v="23120"/>
    <x v="5"/>
    <x v="4"/>
    <x v="22"/>
  </r>
  <r>
    <s v="K206       23120      1501"/>
    <n v="12072.51"/>
    <n v="12072.51"/>
    <x v="1"/>
    <s v="K206"/>
    <s v="23120"/>
    <x v="5"/>
    <x v="4"/>
    <x v="22"/>
  </r>
  <r>
    <s v="K206       23120      1702"/>
    <n v="5899.2"/>
    <n v="5899.2"/>
    <x v="1"/>
    <s v="K206"/>
    <s v="23120"/>
    <x v="5"/>
    <x v="4"/>
    <x v="22"/>
  </r>
  <r>
    <s v="K506       23120      0000"/>
    <n v="7715.64"/>
    <n v="7715.64"/>
    <x v="1"/>
    <s v="K506"/>
    <s v="23120"/>
    <x v="5"/>
    <x v="4"/>
    <x v="25"/>
  </r>
  <r>
    <s v="K506       23120      1002"/>
    <n v="1900.39"/>
    <n v="1900.39"/>
    <x v="1"/>
    <s v="K506"/>
    <s v="23120"/>
    <x v="5"/>
    <x v="4"/>
    <x v="25"/>
  </r>
  <r>
    <s v="K506       23120      1501"/>
    <n v="5470.31"/>
    <n v="5470.31"/>
    <x v="1"/>
    <s v="K506"/>
    <s v="23120"/>
    <x v="5"/>
    <x v="4"/>
    <x v="25"/>
  </r>
  <r>
    <s v="K506       23120      1702"/>
    <n v="17325.36"/>
    <n v="17325.36"/>
    <x v="1"/>
    <s v="K506"/>
    <s v="23120"/>
    <x v="5"/>
    <x v="4"/>
    <x v="25"/>
  </r>
  <r>
    <s v="K606       23120      1702"/>
    <n v="11839.01"/>
    <n v="11839.01"/>
    <x v="1"/>
    <s v="K606"/>
    <s v="23120"/>
    <x v="5"/>
    <x v="4"/>
    <x v="27"/>
  </r>
  <r>
    <s v="N001       23120      0000"/>
    <n v="-7534.49"/>
    <n v="-7534.49"/>
    <x v="1"/>
    <s v="N001"/>
    <s v="23120"/>
    <x v="5"/>
    <x v="27"/>
    <x v="1"/>
  </r>
  <r>
    <s v="N001       23120      1702"/>
    <n v="7534.49"/>
    <n v="7534.49"/>
    <x v="1"/>
    <s v="N001"/>
    <s v="23120"/>
    <x v="5"/>
    <x v="27"/>
    <x v="1"/>
  </r>
  <r>
    <s v="N076       23120      0000"/>
    <n v="14550.38"/>
    <n v="14550.38"/>
    <x v="1"/>
    <s v="N076"/>
    <s v="23120"/>
    <x v="5"/>
    <x v="8"/>
    <x v="29"/>
  </r>
  <r>
    <s v="N076       23120      1501"/>
    <n v="10938.12"/>
    <n v="10938.12"/>
    <x v="1"/>
    <s v="N076"/>
    <s v="23120"/>
    <x v="5"/>
    <x v="8"/>
    <x v="29"/>
  </r>
  <r>
    <s v="R066       23120      1702"/>
    <n v="992.89"/>
    <n v="992.89"/>
    <x v="1"/>
    <s v="R066"/>
    <s v="23120"/>
    <x v="5"/>
    <x v="16"/>
    <x v="31"/>
  </r>
  <r>
    <s v="R066       23120      1910"/>
    <n v="1129.82"/>
    <n v="1129.82"/>
    <x v="1"/>
    <s v="R066"/>
    <s v="23120"/>
    <x v="5"/>
    <x v="16"/>
    <x v="31"/>
  </r>
  <r>
    <s v="R094       23120      0000"/>
    <n v="11885.82"/>
    <n v="11795.82"/>
    <x v="1"/>
    <s v="R094"/>
    <s v="23120"/>
    <x v="5"/>
    <x v="17"/>
    <x v="32"/>
  </r>
  <r>
    <s v="R094       23120      1002"/>
    <n v="4163.09"/>
    <n v="4163.09"/>
    <x v="1"/>
    <s v="R094"/>
    <s v="23120"/>
    <x v="5"/>
    <x v="17"/>
    <x v="32"/>
  </r>
  <r>
    <s v="R094       23120      1501"/>
    <n v="12212.15"/>
    <n v="12212.15"/>
    <x v="1"/>
    <s v="R094"/>
    <s v="23120"/>
    <x v="5"/>
    <x v="17"/>
    <x v="32"/>
  </r>
  <r>
    <s v="R094       23120      1702"/>
    <n v="1872.79"/>
    <n v="1872.79"/>
    <x v="1"/>
    <s v="R094"/>
    <s v="23120"/>
    <x v="5"/>
    <x v="17"/>
    <x v="32"/>
  </r>
  <r>
    <s v="R166       23120      0000"/>
    <n v="7714.08"/>
    <n v="-1623.92"/>
    <x v="1"/>
    <s v="R166"/>
    <s v="23120"/>
    <x v="5"/>
    <x v="17"/>
    <x v="32"/>
  </r>
  <r>
    <s v="R166       23120      1501"/>
    <n v="5469.06"/>
    <n v="5469.06"/>
    <x v="1"/>
    <s v="R166"/>
    <s v="23120"/>
    <x v="5"/>
    <x v="17"/>
    <x v="32"/>
  </r>
  <r>
    <s v="T008       23120      0000"/>
    <n v="7707.47"/>
    <n v="7707.47"/>
    <x v="1"/>
    <s v="T008"/>
    <s v="23120"/>
    <x v="5"/>
    <x v="16"/>
    <x v="31"/>
  </r>
  <r>
    <s v="T008       23120      1501"/>
    <n v="4644.22"/>
    <n v="4644.22"/>
    <x v="1"/>
    <s v="T008"/>
    <s v="23120"/>
    <x v="5"/>
    <x v="16"/>
    <x v="31"/>
  </r>
  <r>
    <s v="Z095       23120      0000"/>
    <n v="1422"/>
    <n v="256"/>
    <x v="1"/>
    <s v="Z095"/>
    <s v="23120"/>
    <x v="5"/>
    <x v="19"/>
    <x v="1"/>
  </r>
  <r>
    <s v="B121       23300      0000"/>
    <n v="11.94"/>
    <n v="11.94"/>
    <x v="1"/>
    <s v="B121"/>
    <s v="23300"/>
    <x v="6"/>
    <x v="3"/>
    <x v="4"/>
  </r>
  <r>
    <s v="B121       23300      1702"/>
    <n v="936.45"/>
    <n v="936.45"/>
    <x v="1"/>
    <s v="B121"/>
    <s v="23300"/>
    <x v="6"/>
    <x v="3"/>
    <x v="4"/>
  </r>
  <r>
    <s v="C101       23300      0000"/>
    <n v="0"/>
    <n v="-5518"/>
    <x v="1"/>
    <s v="C101"/>
    <s v="23300"/>
    <x v="6"/>
    <x v="4"/>
    <x v="6"/>
  </r>
  <r>
    <s v="F209       23300      0000"/>
    <n v="22.44"/>
    <n v="22.44"/>
    <x v="1"/>
    <s v="F209"/>
    <s v="23300"/>
    <x v="6"/>
    <x v="7"/>
    <x v="12"/>
  </r>
  <r>
    <s v="F209       23300      1702"/>
    <n v="102069.09"/>
    <n v="102069.09"/>
    <x v="1"/>
    <s v="F209"/>
    <s v="23300"/>
    <x v="6"/>
    <x v="7"/>
    <x v="12"/>
  </r>
  <r>
    <s v="R166       23300      0000"/>
    <n v="0"/>
    <n v="-9016"/>
    <x v="1"/>
    <s v="R166"/>
    <s v="23300"/>
    <x v="6"/>
    <x v="17"/>
    <x v="32"/>
  </r>
  <r>
    <s v="Z095       23300      0000"/>
    <n v="137"/>
    <n v="27"/>
    <x v="1"/>
    <s v="Z095"/>
    <s v="23300"/>
    <x v="6"/>
    <x v="19"/>
    <x v="1"/>
  </r>
  <r>
    <s v="K506       24110      0000"/>
    <n v="22131.07"/>
    <n v="22131.07"/>
    <x v="1"/>
    <s v="K506"/>
    <s v="24110"/>
    <x v="7"/>
    <x v="4"/>
    <x v="25"/>
  </r>
  <r>
    <s v="K506       24110      1501"/>
    <n v="15692.91"/>
    <n v="15692.91"/>
    <x v="1"/>
    <s v="K506"/>
    <s v="24110"/>
    <x v="7"/>
    <x v="4"/>
    <x v="25"/>
  </r>
  <r>
    <s v="K506       24110      1702"/>
    <n v="6633.52"/>
    <n v="6633.52"/>
    <x v="1"/>
    <s v="K506"/>
    <s v="24110"/>
    <x v="7"/>
    <x v="4"/>
    <x v="25"/>
  </r>
  <r>
    <s v="Z095       24110      0000"/>
    <n v="301"/>
    <n v="53"/>
    <x v="1"/>
    <s v="Z095"/>
    <s v="24110"/>
    <x v="7"/>
    <x v="19"/>
    <x v="1"/>
  </r>
  <r>
    <s v="H536       25200      0000"/>
    <n v="270"/>
    <n v="118"/>
    <x v="1"/>
    <s v="H536"/>
    <s v="25200"/>
    <x v="9"/>
    <x v="11"/>
    <x v="19"/>
  </r>
  <r>
    <s v="B101       26200      0000"/>
    <n v="-3702.25"/>
    <n v="-3702.25"/>
    <x v="1"/>
    <s v="B101"/>
    <s v="26200"/>
    <x v="10"/>
    <x v="3"/>
    <x v="4"/>
  </r>
  <r>
    <s v="B120       26200      0000"/>
    <n v="-2943.38"/>
    <n v="-2943.38"/>
    <x v="1"/>
    <s v="B120"/>
    <s v="26200"/>
    <x v="10"/>
    <x v="3"/>
    <x v="4"/>
  </r>
  <r>
    <s v="C101       26200      0000"/>
    <n v="-6664.27"/>
    <n v="-6664.27"/>
    <x v="1"/>
    <s v="C101"/>
    <s v="26200"/>
    <x v="10"/>
    <x v="4"/>
    <x v="6"/>
  </r>
  <r>
    <s v="C111       26200      0000"/>
    <n v="10348.92"/>
    <n v="10348.92"/>
    <x v="1"/>
    <s v="C111"/>
    <s v="26200"/>
    <x v="10"/>
    <x v="4"/>
    <x v="34"/>
  </r>
  <r>
    <s v="E302       26200      0000"/>
    <n v="5913.76"/>
    <n v="5913.76"/>
    <x v="1"/>
    <s v="E302"/>
    <s v="26200"/>
    <x v="10"/>
    <x v="4"/>
    <x v="10"/>
  </r>
  <r>
    <s v="F204       26200      0000"/>
    <n v="20408.740000000002"/>
    <n v="20408.740000000002"/>
    <x v="1"/>
    <s v="F204"/>
    <s v="26200"/>
    <x v="10"/>
    <x v="15"/>
    <x v="44"/>
  </r>
  <r>
    <s v="F209       26200      0000"/>
    <n v="29769.02"/>
    <n v="29769.02"/>
    <x v="1"/>
    <s v="F209"/>
    <s v="26200"/>
    <x v="10"/>
    <x v="7"/>
    <x v="12"/>
  </r>
  <r>
    <s v="F307       26200      0000"/>
    <n v="30464.75"/>
    <n v="30464.75"/>
    <x v="1"/>
    <s v="F307"/>
    <s v="26200"/>
    <x v="10"/>
    <x v="15"/>
    <x v="35"/>
  </r>
  <r>
    <s v="F314       26200      0000"/>
    <n v="33356.699999999997"/>
    <n v="33356.699999999997"/>
    <x v="1"/>
    <s v="F314"/>
    <s v="26200"/>
    <x v="10"/>
    <x v="8"/>
    <x v="13"/>
  </r>
  <r>
    <s v="F323       26200      0000"/>
    <n v="79774.11"/>
    <n v="58796.11"/>
    <x v="1"/>
    <s v="F323"/>
    <s v="26200"/>
    <x v="10"/>
    <x v="5"/>
    <x v="14"/>
  </r>
  <r>
    <s v="G401       26200      0000"/>
    <n v="-4335.1899999999996"/>
    <n v="-4335.1899999999996"/>
    <x v="1"/>
    <s v="G401"/>
    <s v="26200"/>
    <x v="10"/>
    <x v="9"/>
    <x v="1"/>
  </r>
  <r>
    <s v="G402       26200      0000"/>
    <n v="10810.37"/>
    <n v="10810.37"/>
    <x v="1"/>
    <s v="G402"/>
    <s v="26200"/>
    <x v="10"/>
    <x v="4"/>
    <x v="17"/>
  </r>
  <r>
    <s v="H425       26200      0000"/>
    <n v="36222.51"/>
    <n v="6194.51"/>
    <x v="1"/>
    <s v="H425"/>
    <s v="26200"/>
    <x v="10"/>
    <x v="6"/>
    <x v="18"/>
  </r>
  <r>
    <s v="H513       26200      0000"/>
    <n v="40034.6"/>
    <n v="39876.6"/>
    <x v="1"/>
    <s v="H513"/>
    <s v="26200"/>
    <x v="10"/>
    <x v="11"/>
    <x v="20"/>
  </r>
  <r>
    <s v="R066       26200      0000"/>
    <n v="13549.24"/>
    <n v="13549.24"/>
    <x v="1"/>
    <s v="R066"/>
    <s v="26200"/>
    <x v="10"/>
    <x v="16"/>
    <x v="31"/>
  </r>
  <r>
    <s v="R093       26200      0000"/>
    <n v="-2885.7"/>
    <n v="-2885.7"/>
    <x v="1"/>
    <s v="R093"/>
    <s v="26200"/>
    <x v="10"/>
    <x v="17"/>
    <x v="32"/>
  </r>
  <r>
    <s v="R094       26200      0000"/>
    <n v="22096.26"/>
    <n v="22096.26"/>
    <x v="1"/>
    <s v="R094"/>
    <s v="26200"/>
    <x v="10"/>
    <x v="17"/>
    <x v="32"/>
  </r>
  <r>
    <s v="R099       26200      0000"/>
    <n v="19248.939999999999"/>
    <n v="19248.939999999999"/>
    <x v="1"/>
    <s v="R099"/>
    <s v="26200"/>
    <x v="10"/>
    <x v="18"/>
    <x v="33"/>
  </r>
  <r>
    <s v="R153       26200      0000"/>
    <n v="987.93"/>
    <n v="987.93"/>
    <x v="1"/>
    <s v="R153"/>
    <s v="26200"/>
    <x v="10"/>
    <x v="16"/>
    <x v="31"/>
  </r>
  <r>
    <s v="R166       26200      0000"/>
    <n v="21802.12"/>
    <n v="21802.12"/>
    <x v="1"/>
    <s v="R166"/>
    <s v="26200"/>
    <x v="10"/>
    <x v="17"/>
    <x v="32"/>
  </r>
  <r>
    <s v="Z095       26200      0000"/>
    <n v="579.94000000000005"/>
    <n v="376.94"/>
    <x v="1"/>
    <s v="Z095"/>
    <s v="26200"/>
    <x v="10"/>
    <x v="19"/>
    <x v="1"/>
  </r>
  <r>
    <s v="7004       21100      0000"/>
    <n v="8007.21"/>
    <n v="8007.21"/>
    <x v="2"/>
    <s v="7004"/>
    <s v="21100"/>
    <x v="0"/>
    <x v="28"/>
    <x v="48"/>
  </r>
  <r>
    <s v="A105       21100      0000"/>
    <n v="24744.22"/>
    <n v="24744.22"/>
    <x v="2"/>
    <s v="A105"/>
    <s v="21100"/>
    <x v="0"/>
    <x v="2"/>
    <x v="2"/>
  </r>
  <r>
    <s v="A105       21100      1002"/>
    <n v="6960.58"/>
    <n v="6960.58"/>
    <x v="2"/>
    <s v="A105"/>
    <s v="21100"/>
    <x v="0"/>
    <x v="2"/>
    <x v="2"/>
  </r>
  <r>
    <s v="A105       21100      1502"/>
    <n v="1183.1600000000001"/>
    <n v="1183.1600000000001"/>
    <x v="2"/>
    <s v="A105"/>
    <s v="21100"/>
    <x v="0"/>
    <x v="2"/>
    <x v="2"/>
  </r>
  <r>
    <s v="A105       21100      1503"/>
    <n v="367.75"/>
    <n v="367.75"/>
    <x v="2"/>
    <s v="A105"/>
    <s v="21100"/>
    <x v="0"/>
    <x v="2"/>
    <x v="2"/>
  </r>
  <r>
    <s v="A105       21100      1702"/>
    <n v="37105.07"/>
    <n v="37105.07"/>
    <x v="2"/>
    <s v="A105"/>
    <s v="21100"/>
    <x v="0"/>
    <x v="2"/>
    <x v="2"/>
  </r>
  <r>
    <s v="A312       21100      1702"/>
    <n v="4114.5"/>
    <n v="4114.5"/>
    <x v="2"/>
    <s v="A312"/>
    <s v="21100"/>
    <x v="0"/>
    <x v="2"/>
    <x v="3"/>
  </r>
  <r>
    <s v="B101       21100      0000"/>
    <n v="0"/>
    <n v="-12744"/>
    <x v="2"/>
    <s v="B101"/>
    <s v="21100"/>
    <x v="0"/>
    <x v="3"/>
    <x v="4"/>
  </r>
  <r>
    <s v="B120       21100      0000"/>
    <n v="23451.99"/>
    <n v="18289.990000000002"/>
    <x v="2"/>
    <s v="B120"/>
    <s v="21100"/>
    <x v="0"/>
    <x v="3"/>
    <x v="4"/>
  </r>
  <r>
    <s v="B120       21100      1502"/>
    <n v="242.11"/>
    <n v="242.11"/>
    <x v="2"/>
    <s v="B120"/>
    <s v="21100"/>
    <x v="0"/>
    <x v="3"/>
    <x v="4"/>
  </r>
  <r>
    <s v="B120       21100      1503"/>
    <n v="88.77"/>
    <n v="88.77"/>
    <x v="2"/>
    <s v="B120"/>
    <s v="21100"/>
    <x v="0"/>
    <x v="3"/>
    <x v="4"/>
  </r>
  <r>
    <s v="B120       21100      1702"/>
    <n v="271.56"/>
    <n v="271.56"/>
    <x v="2"/>
    <s v="B120"/>
    <s v="21100"/>
    <x v="0"/>
    <x v="3"/>
    <x v="4"/>
  </r>
  <r>
    <s v="B121       21100      1207"/>
    <n v="91.53"/>
    <n v="91.53"/>
    <x v="2"/>
    <s v="B121"/>
    <s v="21100"/>
    <x v="0"/>
    <x v="3"/>
    <x v="4"/>
  </r>
  <r>
    <s v="B121       21100      1702"/>
    <n v="-1261.8599999999999"/>
    <n v="-1261.8599999999999"/>
    <x v="2"/>
    <s v="B121"/>
    <s v="21100"/>
    <x v="0"/>
    <x v="3"/>
    <x v="4"/>
  </r>
  <r>
    <s v="B121       21100      2110"/>
    <n v="2792.82"/>
    <n v="2792.82"/>
    <x v="2"/>
    <s v="B121"/>
    <s v="21100"/>
    <x v="0"/>
    <x v="3"/>
    <x v="4"/>
  </r>
  <r>
    <s v="B322       21100      0000"/>
    <n v="0"/>
    <n v="-290"/>
    <x v="2"/>
    <s v="B322"/>
    <s v="21100"/>
    <x v="0"/>
    <x v="3"/>
    <x v="5"/>
  </r>
  <r>
    <s v="C101       21100      0000"/>
    <n v="17324.86"/>
    <n v="-3083.14"/>
    <x v="2"/>
    <s v="C101"/>
    <s v="21100"/>
    <x v="0"/>
    <x v="4"/>
    <x v="6"/>
  </r>
  <r>
    <s v="C101       21100      1502"/>
    <n v="1500.6"/>
    <n v="1500.6"/>
    <x v="2"/>
    <s v="C101"/>
    <s v="21100"/>
    <x v="0"/>
    <x v="4"/>
    <x v="6"/>
  </r>
  <r>
    <s v="C101       21100      1702"/>
    <n v="19482.41"/>
    <n v="19482.41"/>
    <x v="2"/>
    <s v="C101"/>
    <s v="21100"/>
    <x v="0"/>
    <x v="4"/>
    <x v="6"/>
  </r>
  <r>
    <s v="C102       21100      0000"/>
    <n v="-7343.98"/>
    <n v="-15773.98"/>
    <x v="2"/>
    <s v="C102"/>
    <s v="21100"/>
    <x v="0"/>
    <x v="4"/>
    <x v="6"/>
  </r>
  <r>
    <s v="C102       21100      1002"/>
    <n v="22901.88"/>
    <n v="22901.88"/>
    <x v="2"/>
    <s v="C102"/>
    <s v="21100"/>
    <x v="0"/>
    <x v="4"/>
    <x v="6"/>
  </r>
  <r>
    <s v="D301       21100      0000"/>
    <n v="-7558"/>
    <n v="-7558"/>
    <x v="2"/>
    <s v="D301"/>
    <s v="21100"/>
    <x v="0"/>
    <x v="5"/>
    <x v="7"/>
  </r>
  <r>
    <s v="D301       21100      1910"/>
    <n v="4140"/>
    <n v="4140"/>
    <x v="2"/>
    <s v="D301"/>
    <s v="21100"/>
    <x v="0"/>
    <x v="5"/>
    <x v="7"/>
  </r>
  <r>
    <s v="D613       21100      0000"/>
    <n v="35875.58"/>
    <n v="-25522.42"/>
    <x v="2"/>
    <s v="D613"/>
    <s v="21100"/>
    <x v="0"/>
    <x v="2"/>
    <x v="8"/>
  </r>
  <r>
    <s v="D613       21100      1002"/>
    <n v="-1874.8"/>
    <n v="-1874.8"/>
    <x v="2"/>
    <s v="D613"/>
    <s v="21100"/>
    <x v="0"/>
    <x v="2"/>
    <x v="8"/>
  </r>
  <r>
    <s v="D613       21100      1801"/>
    <n v="948.42"/>
    <n v="948.42"/>
    <x v="2"/>
    <s v="D613"/>
    <s v="21100"/>
    <x v="0"/>
    <x v="2"/>
    <x v="8"/>
  </r>
  <r>
    <s v="D613       21100      1803"/>
    <n v="-937.4"/>
    <n v="-937.4"/>
    <x v="2"/>
    <s v="D613"/>
    <s v="21100"/>
    <x v="0"/>
    <x v="2"/>
    <x v="8"/>
  </r>
  <r>
    <s v="E210       21100      0000"/>
    <n v="0"/>
    <n v="-148"/>
    <x v="2"/>
    <s v="E210"/>
    <s v="21100"/>
    <x v="0"/>
    <x v="6"/>
    <x v="9"/>
  </r>
  <r>
    <s v="E302       21100      0000"/>
    <n v="18925.78"/>
    <n v="-3360.22"/>
    <x v="2"/>
    <s v="E302"/>
    <s v="21100"/>
    <x v="0"/>
    <x v="4"/>
    <x v="10"/>
  </r>
  <r>
    <s v="E302       21100      1702"/>
    <n v="3937.68"/>
    <n v="3937.68"/>
    <x v="2"/>
    <s v="E302"/>
    <s v="21100"/>
    <x v="0"/>
    <x v="4"/>
    <x v="10"/>
  </r>
  <r>
    <s v="E302       21100      1801"/>
    <n v="3356.72"/>
    <n v="3356.72"/>
    <x v="2"/>
    <s v="E302"/>
    <s v="21100"/>
    <x v="0"/>
    <x v="4"/>
    <x v="10"/>
  </r>
  <r>
    <s v="E302       21100      1910"/>
    <n v="1392.91"/>
    <n v="1392.91"/>
    <x v="2"/>
    <s v="E302"/>
    <s v="21100"/>
    <x v="0"/>
    <x v="4"/>
    <x v="10"/>
  </r>
  <r>
    <s v="E521       21100      1702"/>
    <n v="10393.61"/>
    <n v="10393.61"/>
    <x v="2"/>
    <s v="E521"/>
    <s v="21100"/>
    <x v="0"/>
    <x v="4"/>
    <x v="11"/>
  </r>
  <r>
    <s v="F209       21100      0000"/>
    <n v="711.76"/>
    <n v="-18504.240000000002"/>
    <x v="2"/>
    <s v="F209"/>
    <s v="21100"/>
    <x v="0"/>
    <x v="7"/>
    <x v="12"/>
  </r>
  <r>
    <s v="F209       21100      1207"/>
    <n v="85.91"/>
    <n v="85.91"/>
    <x v="2"/>
    <s v="F209"/>
    <s v="21100"/>
    <x v="0"/>
    <x v="7"/>
    <x v="12"/>
  </r>
  <r>
    <s v="F209       21100      1702"/>
    <n v="26237.83"/>
    <n v="26237.83"/>
    <x v="2"/>
    <s v="F209"/>
    <s v="21100"/>
    <x v="0"/>
    <x v="7"/>
    <x v="12"/>
  </r>
  <r>
    <s v="F215       21100      1702"/>
    <n v="3071.39"/>
    <n v="3071.39"/>
    <x v="2"/>
    <s v="F215"/>
    <s v="21100"/>
    <x v="0"/>
    <x v="8"/>
    <x v="13"/>
  </r>
  <r>
    <s v="F314       21100      0000"/>
    <n v="1025.02"/>
    <n v="1025.02"/>
    <x v="2"/>
    <s v="F314"/>
    <s v="21100"/>
    <x v="0"/>
    <x v="8"/>
    <x v="13"/>
  </r>
  <r>
    <s v="F314       21100      1702"/>
    <n v="-189.16"/>
    <n v="-189.16"/>
    <x v="2"/>
    <s v="F314"/>
    <s v="21100"/>
    <x v="0"/>
    <x v="8"/>
    <x v="13"/>
  </r>
  <r>
    <s v="F314       21100      1910"/>
    <n v="5344.58"/>
    <n v="5344.58"/>
    <x v="2"/>
    <s v="F314"/>
    <s v="21100"/>
    <x v="0"/>
    <x v="8"/>
    <x v="13"/>
  </r>
  <r>
    <s v="F323       21100      0000"/>
    <n v="1713.18"/>
    <n v="1713.18"/>
    <x v="2"/>
    <s v="F323"/>
    <s v="21100"/>
    <x v="0"/>
    <x v="5"/>
    <x v="14"/>
  </r>
  <r>
    <s v="F323       21100      1702"/>
    <n v="0"/>
    <n v="0"/>
    <x v="2"/>
    <s v="F323"/>
    <s v="21100"/>
    <x v="0"/>
    <x v="5"/>
    <x v="14"/>
  </r>
  <r>
    <s v="F520       21100      0000"/>
    <n v="6624.35"/>
    <n v="-1505.65"/>
    <x v="2"/>
    <s v="F520"/>
    <s v="21100"/>
    <x v="0"/>
    <x v="5"/>
    <x v="14"/>
  </r>
  <r>
    <s v="F520       21100      1910"/>
    <n v="2740.26"/>
    <n v="2740.26"/>
    <x v="2"/>
    <s v="F520"/>
    <s v="21100"/>
    <x v="0"/>
    <x v="5"/>
    <x v="14"/>
  </r>
  <r>
    <s v="F523       21100      0000"/>
    <n v="25432.799999999999"/>
    <n v="25432.799999999999"/>
    <x v="2"/>
    <s v="F523"/>
    <s v="21100"/>
    <x v="0"/>
    <x v="5"/>
    <x v="14"/>
  </r>
  <r>
    <s v="F523       21100      1910"/>
    <n v="686.38"/>
    <n v="686.38"/>
    <x v="2"/>
    <s v="F523"/>
    <s v="21100"/>
    <x v="0"/>
    <x v="5"/>
    <x v="14"/>
  </r>
  <r>
    <s v="F533       21100      0000"/>
    <n v="5543.62"/>
    <n v="-728.38"/>
    <x v="2"/>
    <s v="F533"/>
    <s v="21100"/>
    <x v="0"/>
    <x v="8"/>
    <x v="15"/>
  </r>
  <r>
    <s v="F542       21100      0000"/>
    <n v="5888.38"/>
    <n v="3074.38"/>
    <x v="2"/>
    <s v="F542"/>
    <s v="21100"/>
    <x v="0"/>
    <x v="8"/>
    <x v="16"/>
  </r>
  <r>
    <s v="F546       21100      0000"/>
    <n v="0"/>
    <n v="0"/>
    <x v="2"/>
    <s v="F546"/>
    <s v="21100"/>
    <x v="0"/>
    <x v="8"/>
    <x v="16"/>
  </r>
  <r>
    <s v="G302       21100      0000"/>
    <n v="0"/>
    <n v="0"/>
    <x v="2"/>
    <s v="G302"/>
    <s v="21100"/>
    <x v="0"/>
    <x v="15"/>
    <x v="30"/>
  </r>
  <r>
    <s v="G402       21100      0000"/>
    <n v="18902.22"/>
    <n v="-30643.78"/>
    <x v="2"/>
    <s v="G402"/>
    <s v="21100"/>
    <x v="0"/>
    <x v="4"/>
    <x v="17"/>
  </r>
  <r>
    <s v="G402       21100      1502"/>
    <n v="998.64"/>
    <n v="998.64"/>
    <x v="2"/>
    <s v="G402"/>
    <s v="21100"/>
    <x v="0"/>
    <x v="4"/>
    <x v="17"/>
  </r>
  <r>
    <s v="G402       21100      1702"/>
    <n v="24283.19"/>
    <n v="24283.19"/>
    <x v="2"/>
    <s v="G402"/>
    <s v="21100"/>
    <x v="0"/>
    <x v="4"/>
    <x v="17"/>
  </r>
  <r>
    <s v="H425       21100      0000"/>
    <n v="-948.05"/>
    <n v="-1656.05"/>
    <x v="2"/>
    <s v="H425"/>
    <s v="21100"/>
    <x v="0"/>
    <x v="6"/>
    <x v="18"/>
  </r>
  <r>
    <s v="H425       21100      1207"/>
    <n v="-114.43"/>
    <n v="-114.43"/>
    <x v="2"/>
    <s v="H425"/>
    <s v="21100"/>
    <x v="0"/>
    <x v="6"/>
    <x v="18"/>
  </r>
  <r>
    <s v="H425       21100      1702"/>
    <n v="28408.92"/>
    <n v="28408.92"/>
    <x v="2"/>
    <s v="H425"/>
    <s v="21100"/>
    <x v="0"/>
    <x v="6"/>
    <x v="18"/>
  </r>
  <r>
    <s v="H447       21100      1702"/>
    <n v="26.73"/>
    <n v="26.73"/>
    <x v="2"/>
    <s v="H447"/>
    <s v="21100"/>
    <x v="0"/>
    <x v="10"/>
    <x v="1"/>
  </r>
  <r>
    <s v="H513       21100      0000"/>
    <n v="3990.65"/>
    <n v="3990.65"/>
    <x v="2"/>
    <s v="H513"/>
    <s v="21100"/>
    <x v="0"/>
    <x v="11"/>
    <x v="20"/>
  </r>
  <r>
    <s v="H513       21100      1207"/>
    <n v="481.67"/>
    <n v="481.67"/>
    <x v="2"/>
    <s v="H513"/>
    <s v="21100"/>
    <x v="0"/>
    <x v="11"/>
    <x v="20"/>
  </r>
  <r>
    <s v="H513       21100      1702"/>
    <n v="19369.75"/>
    <n v="19369.75"/>
    <x v="2"/>
    <s v="H513"/>
    <s v="21100"/>
    <x v="0"/>
    <x v="11"/>
    <x v="20"/>
  </r>
  <r>
    <s v="H536       21100      0000"/>
    <n v="0"/>
    <n v="-32"/>
    <x v="2"/>
    <s v="H536"/>
    <s v="21100"/>
    <x v="0"/>
    <x v="11"/>
    <x v="19"/>
  </r>
  <r>
    <s v="H551       21100      0000"/>
    <n v="4620.8599999999997"/>
    <n v="4620.8599999999997"/>
    <x v="2"/>
    <s v="H551"/>
    <s v="21100"/>
    <x v="0"/>
    <x v="11"/>
    <x v="41"/>
  </r>
  <r>
    <s v="H551       21100      1207"/>
    <n v="557.73"/>
    <n v="557.73"/>
    <x v="2"/>
    <s v="H551"/>
    <s v="21100"/>
    <x v="0"/>
    <x v="11"/>
    <x v="41"/>
  </r>
  <r>
    <s v="H551       21100      1702"/>
    <n v="1908.78"/>
    <n v="1908.78"/>
    <x v="2"/>
    <s v="H551"/>
    <s v="21100"/>
    <x v="0"/>
    <x v="11"/>
    <x v="41"/>
  </r>
  <r>
    <s v="J303       21100      0000"/>
    <n v="0"/>
    <n v="-10036"/>
    <x v="2"/>
    <s v="J303"/>
    <s v="21100"/>
    <x v="0"/>
    <x v="12"/>
    <x v="21"/>
  </r>
  <r>
    <s v="J601       21100      0000"/>
    <n v="3637.02"/>
    <n v="1.02"/>
    <x v="2"/>
    <s v="J601"/>
    <s v="21100"/>
    <x v="0"/>
    <x v="12"/>
    <x v="21"/>
  </r>
  <r>
    <s v="K206       21100      0000"/>
    <n v="77885.440000000002"/>
    <n v="-34394.559999999998"/>
    <x v="2"/>
    <s v="K206"/>
    <s v="21100"/>
    <x v="0"/>
    <x v="4"/>
    <x v="22"/>
  </r>
  <r>
    <s v="K206       21100      1502"/>
    <n v="1941.98"/>
    <n v="1941.98"/>
    <x v="2"/>
    <s v="K206"/>
    <s v="21100"/>
    <x v="0"/>
    <x v="4"/>
    <x v="22"/>
  </r>
  <r>
    <s v="K206       21100      1702"/>
    <n v="10067.4"/>
    <n v="10067.4"/>
    <x v="2"/>
    <s v="K206"/>
    <s v="21100"/>
    <x v="0"/>
    <x v="4"/>
    <x v="22"/>
  </r>
  <r>
    <s v="K403       21100      0000"/>
    <n v="17887.39"/>
    <n v="-7606.61"/>
    <x v="2"/>
    <s v="K403"/>
    <s v="21100"/>
    <x v="0"/>
    <x v="4"/>
    <x v="23"/>
  </r>
  <r>
    <s v="K403       21100      1502"/>
    <n v="1500.72"/>
    <n v="1500.72"/>
    <x v="2"/>
    <s v="K403"/>
    <s v="21100"/>
    <x v="0"/>
    <x v="4"/>
    <x v="23"/>
  </r>
  <r>
    <s v="K403       21100      1801"/>
    <n v="4759.3999999999996"/>
    <n v="4759.3999999999996"/>
    <x v="2"/>
    <s v="K403"/>
    <s v="21100"/>
    <x v="0"/>
    <x v="4"/>
    <x v="23"/>
  </r>
  <r>
    <s v="K505       21100      0000"/>
    <n v="0"/>
    <n v="-5762"/>
    <x v="2"/>
    <s v="K505"/>
    <s v="21100"/>
    <x v="0"/>
    <x v="13"/>
    <x v="24"/>
  </r>
  <r>
    <s v="K506       21100      1702"/>
    <n v="50511.73"/>
    <n v="50511.73"/>
    <x v="2"/>
    <s v="K506"/>
    <s v="21100"/>
    <x v="0"/>
    <x v="4"/>
    <x v="25"/>
  </r>
  <r>
    <s v="K510       21100      1702"/>
    <n v="686.35"/>
    <n v="686.35"/>
    <x v="2"/>
    <s v="K510"/>
    <s v="21100"/>
    <x v="0"/>
    <x v="4"/>
    <x v="26"/>
  </r>
  <r>
    <s v="K606       21100      1702"/>
    <n v="7209.18"/>
    <n v="7209.18"/>
    <x v="2"/>
    <s v="K606"/>
    <s v="21100"/>
    <x v="0"/>
    <x v="4"/>
    <x v="27"/>
  </r>
  <r>
    <s v="K705       21100      1702"/>
    <n v="23383.8"/>
    <n v="23383.8"/>
    <x v="2"/>
    <s v="K705"/>
    <s v="21100"/>
    <x v="0"/>
    <x v="6"/>
    <x v="28"/>
  </r>
  <r>
    <s v="L202       21100      3103"/>
    <n v="3666"/>
    <n v="3666"/>
    <x v="2"/>
    <s v="L202"/>
    <s v="21100"/>
    <x v="0"/>
    <x v="14"/>
    <x v="1"/>
  </r>
  <r>
    <s v="L204       21100      0000"/>
    <n v="5757.02"/>
    <n v="5757.02"/>
    <x v="2"/>
    <s v="L204"/>
    <s v="21100"/>
    <x v="0"/>
    <x v="14"/>
    <x v="1"/>
  </r>
  <r>
    <s v="N076       21100      0000"/>
    <n v="338.93"/>
    <n v="-10247.07"/>
    <x v="2"/>
    <s v="N076"/>
    <s v="21100"/>
    <x v="0"/>
    <x v="8"/>
    <x v="29"/>
  </r>
  <r>
    <s v="N076       21100      1001"/>
    <n v="6037.98"/>
    <n v="6037.98"/>
    <x v="2"/>
    <s v="N076"/>
    <s v="21100"/>
    <x v="0"/>
    <x v="8"/>
    <x v="29"/>
  </r>
  <r>
    <s v="N076       21100      1002"/>
    <n v="0.04"/>
    <n v="0.04"/>
    <x v="2"/>
    <s v="N076"/>
    <s v="21100"/>
    <x v="0"/>
    <x v="8"/>
    <x v="29"/>
  </r>
  <r>
    <s v="P254       21100      0000"/>
    <n v="0"/>
    <n v="-354"/>
    <x v="2"/>
    <s v="P254"/>
    <s v="21100"/>
    <x v="0"/>
    <x v="15"/>
    <x v="30"/>
  </r>
  <r>
    <s v="P254       21100      1702"/>
    <n v="187.05"/>
    <n v="187.05"/>
    <x v="2"/>
    <s v="P254"/>
    <s v="21100"/>
    <x v="0"/>
    <x v="15"/>
    <x v="30"/>
  </r>
  <r>
    <s v="R066       21100      0000"/>
    <n v="0"/>
    <n v="-19366"/>
    <x v="2"/>
    <s v="R066"/>
    <s v="21100"/>
    <x v="0"/>
    <x v="16"/>
    <x v="31"/>
  </r>
  <r>
    <s v="R066       21100      1207"/>
    <n v="588.49"/>
    <n v="588.49"/>
    <x v="2"/>
    <s v="R066"/>
    <s v="21100"/>
    <x v="0"/>
    <x v="16"/>
    <x v="31"/>
  </r>
  <r>
    <s v="R066       21100      1702"/>
    <n v="1743.47"/>
    <n v="1743.47"/>
    <x v="2"/>
    <s v="R066"/>
    <s v="21100"/>
    <x v="0"/>
    <x v="16"/>
    <x v="31"/>
  </r>
  <r>
    <s v="R066       21100      2110"/>
    <n v="3356.67"/>
    <n v="3356.67"/>
    <x v="2"/>
    <s v="R066"/>
    <s v="21100"/>
    <x v="0"/>
    <x v="16"/>
    <x v="31"/>
  </r>
  <r>
    <s v="R094       21100      0000"/>
    <n v="35728.28"/>
    <n v="-4063.72"/>
    <x v="2"/>
    <s v="R094"/>
    <s v="21100"/>
    <x v="0"/>
    <x v="17"/>
    <x v="32"/>
  </r>
  <r>
    <s v="R094       21100      1002"/>
    <n v="1956.76"/>
    <n v="1956.76"/>
    <x v="2"/>
    <s v="R094"/>
    <s v="21100"/>
    <x v="0"/>
    <x v="17"/>
    <x v="32"/>
  </r>
  <r>
    <s v="R094       21100      1702"/>
    <n v="8604.7999999999993"/>
    <n v="8604.7999999999993"/>
    <x v="2"/>
    <s v="R094"/>
    <s v="21100"/>
    <x v="0"/>
    <x v="17"/>
    <x v="32"/>
  </r>
  <r>
    <s v="R094       21100      1801"/>
    <n v="6727.36"/>
    <n v="6727.36"/>
    <x v="2"/>
    <s v="R094"/>
    <s v="21100"/>
    <x v="0"/>
    <x v="17"/>
    <x v="32"/>
  </r>
  <r>
    <s v="R094       21100      1802"/>
    <n v="1881.7"/>
    <n v="1881.7"/>
    <x v="2"/>
    <s v="R094"/>
    <s v="21100"/>
    <x v="0"/>
    <x v="17"/>
    <x v="32"/>
  </r>
  <r>
    <s v="R094       21100      1803"/>
    <n v="-898.31"/>
    <n v="-898.31"/>
    <x v="2"/>
    <s v="R094"/>
    <s v="21100"/>
    <x v="0"/>
    <x v="17"/>
    <x v="32"/>
  </r>
  <r>
    <s v="R099       21100      1207"/>
    <n v="366.2"/>
    <n v="366.2"/>
    <x v="2"/>
    <s v="R099"/>
    <s v="21100"/>
    <x v="0"/>
    <x v="18"/>
    <x v="33"/>
  </r>
  <r>
    <s v="R099       21100      1702"/>
    <n v="2469.46"/>
    <n v="2469.46"/>
    <x v="2"/>
    <s v="R099"/>
    <s v="21100"/>
    <x v="0"/>
    <x v="18"/>
    <x v="33"/>
  </r>
  <r>
    <s v="R099       21100      2110"/>
    <n v="3784.02"/>
    <n v="3784.02"/>
    <x v="2"/>
    <s v="R099"/>
    <s v="21100"/>
    <x v="0"/>
    <x v="18"/>
    <x v="33"/>
  </r>
  <r>
    <s v="R153       21100      0000"/>
    <n v="37821.699999999997"/>
    <n v="-2038.3"/>
    <x v="2"/>
    <s v="R153"/>
    <s v="21100"/>
    <x v="0"/>
    <x v="16"/>
    <x v="31"/>
  </r>
  <r>
    <s v="R153       21100      1207"/>
    <n v="36.81"/>
    <n v="36.81"/>
    <x v="2"/>
    <s v="R153"/>
    <s v="21100"/>
    <x v="0"/>
    <x v="16"/>
    <x v="31"/>
  </r>
  <r>
    <s v="R153       21100      1502"/>
    <n v="1997.74"/>
    <n v="1997.74"/>
    <x v="2"/>
    <s v="R153"/>
    <s v="21100"/>
    <x v="0"/>
    <x v="16"/>
    <x v="31"/>
  </r>
  <r>
    <s v="R153       21100      1702"/>
    <n v="2307.85"/>
    <n v="2307.85"/>
    <x v="2"/>
    <s v="R153"/>
    <s v="21100"/>
    <x v="0"/>
    <x v="16"/>
    <x v="31"/>
  </r>
  <r>
    <s v="R153       21100      1801"/>
    <n v="1677.28"/>
    <n v="1677.28"/>
    <x v="2"/>
    <s v="R153"/>
    <s v="21100"/>
    <x v="0"/>
    <x v="16"/>
    <x v="31"/>
  </r>
  <r>
    <s v="R153       21100      2110"/>
    <n v="473.77"/>
    <n v="473.77"/>
    <x v="2"/>
    <s v="R153"/>
    <s v="21100"/>
    <x v="0"/>
    <x v="16"/>
    <x v="31"/>
  </r>
  <r>
    <s v="R166       21100      0000"/>
    <n v="0"/>
    <n v="-4000"/>
    <x v="2"/>
    <s v="R166"/>
    <s v="21100"/>
    <x v="0"/>
    <x v="17"/>
    <x v="32"/>
  </r>
  <r>
    <s v="R166       21100      1702"/>
    <n v="6871.59"/>
    <n v="6871.59"/>
    <x v="2"/>
    <s v="R166"/>
    <s v="21100"/>
    <x v="0"/>
    <x v="17"/>
    <x v="32"/>
  </r>
  <r>
    <s v="R175       21100      0000"/>
    <n v="18922.82"/>
    <n v="-443.18"/>
    <x v="2"/>
    <s v="R175"/>
    <s v="21100"/>
    <x v="0"/>
    <x v="17"/>
    <x v="32"/>
  </r>
  <r>
    <s v="R175       21100      1502"/>
    <n v="1499.14"/>
    <n v="1499.14"/>
    <x v="2"/>
    <s v="R175"/>
    <s v="21100"/>
    <x v="0"/>
    <x v="17"/>
    <x v="32"/>
  </r>
  <r>
    <s v="R175       21100      1801"/>
    <n v="1678.08"/>
    <n v="1678.08"/>
    <x v="2"/>
    <s v="R175"/>
    <s v="21100"/>
    <x v="0"/>
    <x v="17"/>
    <x v="32"/>
  </r>
  <r>
    <s v="R244       21100      0000"/>
    <n v="0"/>
    <n v="-110"/>
    <x v="2"/>
    <s v="R244"/>
    <s v="21100"/>
    <x v="0"/>
    <x v="17"/>
    <x v="32"/>
  </r>
  <r>
    <s v="R246       21100      0000"/>
    <n v="1695.22"/>
    <n v="-188.78"/>
    <x v="2"/>
    <s v="R246"/>
    <s v="21100"/>
    <x v="0"/>
    <x v="17"/>
    <x v="32"/>
  </r>
  <r>
    <s v="R262       21100      1207"/>
    <n v="130.9"/>
    <n v="130.9"/>
    <x v="2"/>
    <s v="R262"/>
    <s v="21100"/>
    <x v="0"/>
    <x v="18"/>
    <x v="33"/>
  </r>
  <r>
    <s v="R262       21100      2110"/>
    <n v="1684.54"/>
    <n v="1684.54"/>
    <x v="2"/>
    <s v="R262"/>
    <s v="21100"/>
    <x v="0"/>
    <x v="18"/>
    <x v="33"/>
  </r>
  <r>
    <s v="T008       21100      0000"/>
    <n v="10110.52"/>
    <n v="10110.52"/>
    <x v="2"/>
    <s v="T008"/>
    <s v="21100"/>
    <x v="0"/>
    <x v="16"/>
    <x v="31"/>
  </r>
  <r>
    <s v="T008       21100      1207"/>
    <n v="1861.07"/>
    <n v="1861.07"/>
    <x v="2"/>
    <s v="T008"/>
    <s v="21100"/>
    <x v="0"/>
    <x v="16"/>
    <x v="31"/>
  </r>
  <r>
    <s v="T008       21100      1702"/>
    <n v="0"/>
    <n v="0"/>
    <x v="2"/>
    <s v="T008"/>
    <s v="21100"/>
    <x v="0"/>
    <x v="16"/>
    <x v="31"/>
  </r>
  <r>
    <s v="T008       21100      2110"/>
    <n v="5308.54"/>
    <n v="5308.54"/>
    <x v="2"/>
    <s v="T008"/>
    <s v="21100"/>
    <x v="0"/>
    <x v="16"/>
    <x v="31"/>
  </r>
  <r>
    <s v="Z095       21100      0000"/>
    <n v="1722.42"/>
    <n v="-1671.58"/>
    <x v="2"/>
    <s v="Z095"/>
    <s v="21100"/>
    <x v="0"/>
    <x v="19"/>
    <x v="1"/>
  </r>
  <r>
    <s v="B101       21800      0000"/>
    <n v="94355.24"/>
    <n v="12847.24"/>
    <x v="2"/>
    <s v="B101"/>
    <s v="21800"/>
    <x v="1"/>
    <x v="3"/>
    <x v="4"/>
  </r>
  <r>
    <s v="B120       21800      0000"/>
    <n v="81946.31"/>
    <n v="19890.310000000001"/>
    <x v="2"/>
    <s v="B120"/>
    <s v="21800"/>
    <x v="1"/>
    <x v="3"/>
    <x v="4"/>
  </r>
  <r>
    <s v="C101       21800      0000"/>
    <n v="-2285"/>
    <n v="-2285"/>
    <x v="2"/>
    <s v="C101"/>
    <s v="21800"/>
    <x v="1"/>
    <x v="4"/>
    <x v="6"/>
  </r>
  <r>
    <s v="D613       21800      0000"/>
    <n v="98059"/>
    <n v="32605"/>
    <x v="2"/>
    <s v="D613"/>
    <s v="21800"/>
    <x v="1"/>
    <x v="2"/>
    <x v="8"/>
  </r>
  <r>
    <s v="F209       21800      0000"/>
    <n v="40908.120000000003"/>
    <n v="40908.120000000003"/>
    <x v="2"/>
    <s v="F209"/>
    <s v="21800"/>
    <x v="1"/>
    <x v="7"/>
    <x v="12"/>
  </r>
  <r>
    <s v="F314       21800      0000"/>
    <n v="5455"/>
    <n v="5455"/>
    <x v="2"/>
    <s v="F314"/>
    <s v="21800"/>
    <x v="1"/>
    <x v="8"/>
    <x v="13"/>
  </r>
  <r>
    <s v="F545       21800      0000"/>
    <n v="7095"/>
    <n v="7095"/>
    <x v="2"/>
    <s v="F545"/>
    <s v="21800"/>
    <x v="1"/>
    <x v="8"/>
    <x v="16"/>
  </r>
  <r>
    <s v="F546       21800      0000"/>
    <n v="-7095"/>
    <n v="-7095"/>
    <x v="2"/>
    <s v="F546"/>
    <s v="21800"/>
    <x v="1"/>
    <x v="8"/>
    <x v="16"/>
  </r>
  <r>
    <s v="H425       21800      0000"/>
    <n v="-1882.18"/>
    <n v="-1992.18"/>
    <x v="2"/>
    <s v="H425"/>
    <s v="21800"/>
    <x v="1"/>
    <x v="6"/>
    <x v="18"/>
  </r>
  <r>
    <s v="H513       21800      0000"/>
    <n v="48"/>
    <n v="48"/>
    <x v="2"/>
    <s v="H513"/>
    <s v="21800"/>
    <x v="1"/>
    <x v="11"/>
    <x v="20"/>
  </r>
  <r>
    <s v="N076       21800      0000"/>
    <n v="18865.669999999998"/>
    <n v="18865.669999999998"/>
    <x v="2"/>
    <s v="N076"/>
    <s v="21800"/>
    <x v="1"/>
    <x v="8"/>
    <x v="29"/>
  </r>
  <r>
    <s v="P254       21800      0000"/>
    <n v="2523"/>
    <n v="0"/>
    <x v="2"/>
    <s v="P254"/>
    <s v="21800"/>
    <x v="1"/>
    <x v="15"/>
    <x v="30"/>
  </r>
  <r>
    <s v="R057       21800      0000"/>
    <n v="18560.41"/>
    <n v="18560.41"/>
    <x v="2"/>
    <s v="R057"/>
    <s v="21800"/>
    <x v="1"/>
    <x v="18"/>
    <x v="33"/>
  </r>
  <r>
    <s v="R066       21800      0000"/>
    <n v="27581.37"/>
    <n v="27581.37"/>
    <x v="2"/>
    <s v="R066"/>
    <s v="21800"/>
    <x v="1"/>
    <x v="16"/>
    <x v="31"/>
  </r>
  <r>
    <s v="R094       21800      0000"/>
    <n v="13837.28"/>
    <n v="13837.28"/>
    <x v="2"/>
    <s v="R094"/>
    <s v="21800"/>
    <x v="1"/>
    <x v="17"/>
    <x v="32"/>
  </r>
  <r>
    <s v="R099       21800      0000"/>
    <n v="22982.47"/>
    <n v="22982.47"/>
    <x v="2"/>
    <s v="R099"/>
    <s v="21800"/>
    <x v="1"/>
    <x v="18"/>
    <x v="33"/>
  </r>
  <r>
    <s v="R166       21800      0000"/>
    <n v="-1616"/>
    <n v="-1616"/>
    <x v="2"/>
    <s v="R166"/>
    <s v="21800"/>
    <x v="1"/>
    <x v="17"/>
    <x v="32"/>
  </r>
  <r>
    <s v="Z095       21800      0000"/>
    <n v="16"/>
    <n v="2"/>
    <x v="2"/>
    <s v="Z095"/>
    <s v="21800"/>
    <x v="1"/>
    <x v="19"/>
    <x v="1"/>
  </r>
  <r>
    <s v="A105       22200      1702"/>
    <n v="2206.1999999999998"/>
    <n v="2206.1999999999998"/>
    <x v="2"/>
    <s v="A105"/>
    <s v="22200"/>
    <x v="2"/>
    <x v="2"/>
    <x v="2"/>
  </r>
  <r>
    <s v="B121       22200      1702"/>
    <n v="0"/>
    <n v="0"/>
    <x v="2"/>
    <s v="B121"/>
    <s v="22200"/>
    <x v="2"/>
    <x v="3"/>
    <x v="4"/>
  </r>
  <r>
    <s v="D301       22200      1910"/>
    <n v="3381.26"/>
    <n v="3381.26"/>
    <x v="2"/>
    <s v="D301"/>
    <s v="22200"/>
    <x v="2"/>
    <x v="5"/>
    <x v="7"/>
  </r>
  <r>
    <s v="F209       22200      1702"/>
    <n v="6460.27"/>
    <n v="6460.27"/>
    <x v="2"/>
    <s v="F209"/>
    <s v="22200"/>
    <x v="2"/>
    <x v="7"/>
    <x v="12"/>
  </r>
  <r>
    <s v="F323       22200      1702"/>
    <n v="5884.85"/>
    <n v="5884.85"/>
    <x v="2"/>
    <s v="F323"/>
    <s v="22200"/>
    <x v="2"/>
    <x v="5"/>
    <x v="14"/>
  </r>
  <r>
    <s v="K506       22200      1702"/>
    <n v="-295.64999999999998"/>
    <n v="-295.64999999999998"/>
    <x v="2"/>
    <s v="K506"/>
    <s v="22200"/>
    <x v="2"/>
    <x v="4"/>
    <x v="25"/>
  </r>
  <r>
    <s v="K510       22200      1702"/>
    <n v="336.45"/>
    <n v="336.45"/>
    <x v="2"/>
    <s v="K510"/>
    <s v="22200"/>
    <x v="2"/>
    <x v="4"/>
    <x v="26"/>
  </r>
  <r>
    <s v="K606       22200      1702"/>
    <n v="11009.51"/>
    <n v="11009.51"/>
    <x v="2"/>
    <s v="K606"/>
    <s v="22200"/>
    <x v="2"/>
    <x v="4"/>
    <x v="27"/>
  </r>
  <r>
    <s v="K705       22200      0000"/>
    <n v="0"/>
    <n v="-1636"/>
    <x v="2"/>
    <s v="K705"/>
    <s v="22200"/>
    <x v="2"/>
    <x v="6"/>
    <x v="28"/>
  </r>
  <r>
    <s v="R066       22200      1702"/>
    <n v="-1349.87"/>
    <n v="-1349.87"/>
    <x v="2"/>
    <s v="R066"/>
    <s v="22200"/>
    <x v="2"/>
    <x v="16"/>
    <x v="31"/>
  </r>
  <r>
    <s v="Z095       22200      0000"/>
    <n v="55"/>
    <n v="-3"/>
    <x v="2"/>
    <s v="Z095"/>
    <s v="22200"/>
    <x v="2"/>
    <x v="19"/>
    <x v="1"/>
  </r>
  <r>
    <s v="A105       22320      1702"/>
    <n v="12186.77"/>
    <n v="12186.77"/>
    <x v="2"/>
    <s v="A105"/>
    <s v="22320"/>
    <x v="3"/>
    <x v="2"/>
    <x v="2"/>
  </r>
  <r>
    <s v="C101       22320      1702"/>
    <n v="2458.09"/>
    <n v="2458.09"/>
    <x v="2"/>
    <s v="C101"/>
    <s v="22320"/>
    <x v="3"/>
    <x v="4"/>
    <x v="6"/>
  </r>
  <r>
    <s v="E302       22320      0000"/>
    <n v="-148.69"/>
    <n v="-148.69"/>
    <x v="2"/>
    <s v="E302"/>
    <s v="22320"/>
    <x v="3"/>
    <x v="4"/>
    <x v="10"/>
  </r>
  <r>
    <s v="E302       22320      1702"/>
    <n v="-2104.29"/>
    <n v="-2104.29"/>
    <x v="2"/>
    <s v="E302"/>
    <s v="22320"/>
    <x v="3"/>
    <x v="4"/>
    <x v="10"/>
  </r>
  <r>
    <s v="F209       22320      1702"/>
    <n v="7345.64"/>
    <n v="7345.64"/>
    <x v="2"/>
    <s v="F209"/>
    <s v="22320"/>
    <x v="3"/>
    <x v="7"/>
    <x v="12"/>
  </r>
  <r>
    <s v="F307       22320      1207"/>
    <n v="1116.29"/>
    <n v="1116.29"/>
    <x v="2"/>
    <s v="F307"/>
    <s v="22320"/>
    <x v="3"/>
    <x v="15"/>
    <x v="35"/>
  </r>
  <r>
    <s v="F307       22320      1702"/>
    <n v="7477.2"/>
    <n v="7477.2"/>
    <x v="2"/>
    <s v="F307"/>
    <s v="22320"/>
    <x v="3"/>
    <x v="15"/>
    <x v="35"/>
  </r>
  <r>
    <s v="F314       22320      1702"/>
    <n v="1664.42"/>
    <n v="1664.42"/>
    <x v="2"/>
    <s v="F314"/>
    <s v="22320"/>
    <x v="3"/>
    <x v="8"/>
    <x v="13"/>
  </r>
  <r>
    <s v="F546       22320      0000"/>
    <n v="2025.86"/>
    <n v="1415.86"/>
    <x v="2"/>
    <s v="F546"/>
    <s v="22320"/>
    <x v="3"/>
    <x v="8"/>
    <x v="16"/>
  </r>
  <r>
    <s v="G302       22320      0000"/>
    <n v="0"/>
    <n v="-2512"/>
    <x v="2"/>
    <s v="G302"/>
    <s v="22320"/>
    <x v="3"/>
    <x v="15"/>
    <x v="30"/>
  </r>
  <r>
    <s v="G302       22320      1702"/>
    <n v="139.25"/>
    <n v="139.25"/>
    <x v="2"/>
    <s v="G302"/>
    <s v="22320"/>
    <x v="3"/>
    <x v="15"/>
    <x v="30"/>
  </r>
  <r>
    <s v="H425       22320      1702"/>
    <n v="7721.23"/>
    <n v="7721.23"/>
    <x v="2"/>
    <s v="H425"/>
    <s v="22320"/>
    <x v="3"/>
    <x v="6"/>
    <x v="18"/>
  </r>
  <r>
    <s v="H447       22320      1702"/>
    <n v="452"/>
    <n v="452"/>
    <x v="2"/>
    <s v="H447"/>
    <s v="22320"/>
    <x v="3"/>
    <x v="10"/>
    <x v="1"/>
  </r>
  <r>
    <s v="K506       22320      1702"/>
    <n v="9606.09"/>
    <n v="9606.09"/>
    <x v="2"/>
    <s v="K506"/>
    <s v="22320"/>
    <x v="3"/>
    <x v="4"/>
    <x v="25"/>
  </r>
  <r>
    <s v="K606       22320      1702"/>
    <n v="-2133.5500000000002"/>
    <n v="-2133.5500000000002"/>
    <x v="2"/>
    <s v="K606"/>
    <s v="22320"/>
    <x v="3"/>
    <x v="4"/>
    <x v="27"/>
  </r>
  <r>
    <s v="K705       22320      1207"/>
    <n v="141.75"/>
    <n v="141.75"/>
    <x v="2"/>
    <s v="K705"/>
    <s v="22320"/>
    <x v="3"/>
    <x v="6"/>
    <x v="28"/>
  </r>
  <r>
    <s v="K705       22320      1702"/>
    <n v="3858.37"/>
    <n v="3858.37"/>
    <x v="2"/>
    <s v="K705"/>
    <s v="22320"/>
    <x v="3"/>
    <x v="6"/>
    <x v="28"/>
  </r>
  <r>
    <s v="R066       22320      1702"/>
    <n v="3444.5"/>
    <n v="3444.5"/>
    <x v="2"/>
    <s v="R066"/>
    <s v="22320"/>
    <x v="3"/>
    <x v="16"/>
    <x v="31"/>
  </r>
  <r>
    <s v="R166       22320      0000"/>
    <n v="0"/>
    <n v="-1000"/>
    <x v="2"/>
    <s v="R166"/>
    <s v="22320"/>
    <x v="3"/>
    <x v="17"/>
    <x v="32"/>
  </r>
  <r>
    <s v="R166       22320      1702"/>
    <n v="364.78"/>
    <n v="364.78"/>
    <x v="2"/>
    <s v="R166"/>
    <s v="22320"/>
    <x v="3"/>
    <x v="17"/>
    <x v="32"/>
  </r>
  <r>
    <s v="R220       22320      0000"/>
    <n v="0"/>
    <n v="-10654"/>
    <x v="2"/>
    <s v="R220"/>
    <s v="22320"/>
    <x v="3"/>
    <x v="16"/>
    <x v="31"/>
  </r>
  <r>
    <s v="Z095       22320      0000"/>
    <n v="274"/>
    <n v="-14"/>
    <x v="2"/>
    <s v="Z095"/>
    <s v="22320"/>
    <x v="3"/>
    <x v="19"/>
    <x v="1"/>
  </r>
  <r>
    <s v="D515       23000      0000"/>
    <n v="10710.42"/>
    <n v="10710.42"/>
    <x v="2"/>
    <s v="D515"/>
    <s v="23000"/>
    <x v="4"/>
    <x v="21"/>
    <x v="37"/>
  </r>
  <r>
    <s v="R220       23000      0000"/>
    <n v="672"/>
    <n v="672"/>
    <x v="2"/>
    <s v="R220"/>
    <s v="23000"/>
    <x v="4"/>
    <x v="16"/>
    <x v="31"/>
  </r>
  <r>
    <s v="R260       23000      0000"/>
    <n v="-1248"/>
    <n v="-1248"/>
    <x v="2"/>
    <s v="R260"/>
    <s v="23000"/>
    <x v="4"/>
    <x v="18"/>
    <x v="33"/>
  </r>
  <r>
    <s v="3B04       23120      1702"/>
    <n v="2032.01"/>
    <n v="2032.01"/>
    <x v="2"/>
    <s v="3B04"/>
    <s v="23120"/>
    <x v="5"/>
    <x v="27"/>
    <x v="1"/>
  </r>
  <r>
    <s v="A105       23120      0000"/>
    <n v="45948.65"/>
    <n v="26472.65"/>
    <x v="2"/>
    <s v="A105"/>
    <s v="23120"/>
    <x v="5"/>
    <x v="2"/>
    <x v="2"/>
  </r>
  <r>
    <s v="A105       23120      1002"/>
    <n v="766.64"/>
    <n v="766.64"/>
    <x v="2"/>
    <s v="A105"/>
    <s v="23120"/>
    <x v="5"/>
    <x v="2"/>
    <x v="2"/>
  </r>
  <r>
    <s v="A105       23120      1207"/>
    <n v="855.58"/>
    <n v="855.58"/>
    <x v="2"/>
    <s v="A105"/>
    <s v="23120"/>
    <x v="5"/>
    <x v="2"/>
    <x v="2"/>
  </r>
  <r>
    <s v="A105       23120      1501"/>
    <n v="24506.16"/>
    <n v="24506.16"/>
    <x v="2"/>
    <s v="A105"/>
    <s v="23120"/>
    <x v="5"/>
    <x v="2"/>
    <x v="2"/>
  </r>
  <r>
    <s v="A105       23120      1702"/>
    <n v="27267.71"/>
    <n v="27267.71"/>
    <x v="2"/>
    <s v="A105"/>
    <s v="23120"/>
    <x v="5"/>
    <x v="2"/>
    <x v="2"/>
  </r>
  <r>
    <s v="A311       23120      0000"/>
    <n v="0"/>
    <n v="1"/>
    <x v="2"/>
    <s v="A311"/>
    <s v="23120"/>
    <x v="5"/>
    <x v="2"/>
    <x v="3"/>
  </r>
  <r>
    <s v="B101       23120      0000"/>
    <n v="0"/>
    <n v="-6482"/>
    <x v="2"/>
    <s v="B101"/>
    <s v="23120"/>
    <x v="5"/>
    <x v="3"/>
    <x v="4"/>
  </r>
  <r>
    <s v="B101       23120      1207"/>
    <n v="67.3"/>
    <n v="67.3"/>
    <x v="2"/>
    <s v="B101"/>
    <s v="23120"/>
    <x v="5"/>
    <x v="3"/>
    <x v="4"/>
  </r>
  <r>
    <s v="B101       23120      1702"/>
    <n v="1201.01"/>
    <n v="1201.01"/>
    <x v="2"/>
    <s v="B101"/>
    <s v="23120"/>
    <x v="5"/>
    <x v="3"/>
    <x v="4"/>
  </r>
  <r>
    <s v="B120       23120      0000"/>
    <n v="-919.38"/>
    <n v="-919.38"/>
    <x v="2"/>
    <s v="B120"/>
    <s v="23120"/>
    <x v="5"/>
    <x v="3"/>
    <x v="4"/>
  </r>
  <r>
    <s v="B120       23120      1002"/>
    <n v="1352.25"/>
    <n v="1352.25"/>
    <x v="2"/>
    <s v="B120"/>
    <s v="23120"/>
    <x v="5"/>
    <x v="3"/>
    <x v="4"/>
  </r>
  <r>
    <s v="B120       23120      1702"/>
    <n v="13453.12"/>
    <n v="13453.12"/>
    <x v="2"/>
    <s v="B120"/>
    <s v="23120"/>
    <x v="5"/>
    <x v="3"/>
    <x v="4"/>
  </r>
  <r>
    <s v="B121       23120      0000"/>
    <n v="194.03"/>
    <n v="-35.97"/>
    <x v="2"/>
    <s v="B121"/>
    <s v="23120"/>
    <x v="5"/>
    <x v="3"/>
    <x v="4"/>
  </r>
  <r>
    <s v="B121       23120      1207"/>
    <n v="1815.21"/>
    <n v="1815.21"/>
    <x v="2"/>
    <s v="B121"/>
    <s v="23120"/>
    <x v="5"/>
    <x v="3"/>
    <x v="4"/>
  </r>
  <r>
    <s v="B121       23120      1702"/>
    <n v="-75.61"/>
    <n v="-75.61"/>
    <x v="2"/>
    <s v="B121"/>
    <s v="23120"/>
    <x v="5"/>
    <x v="3"/>
    <x v="4"/>
  </r>
  <r>
    <s v="C101       23120      0000"/>
    <n v="-1973.57"/>
    <n v="-1973.57"/>
    <x v="2"/>
    <s v="C101"/>
    <s v="23120"/>
    <x v="5"/>
    <x v="4"/>
    <x v="6"/>
  </r>
  <r>
    <s v="C101       23120      1207"/>
    <n v="371.87"/>
    <n v="371.87"/>
    <x v="2"/>
    <s v="C101"/>
    <s v="23120"/>
    <x v="5"/>
    <x v="4"/>
    <x v="6"/>
  </r>
  <r>
    <s v="C101       23120      1503"/>
    <n v="0.01"/>
    <n v="0.01"/>
    <x v="2"/>
    <s v="C101"/>
    <s v="23120"/>
    <x v="5"/>
    <x v="4"/>
    <x v="6"/>
  </r>
  <r>
    <s v="C101       23120      1702"/>
    <n v="87536.37"/>
    <n v="87536.37"/>
    <x v="2"/>
    <s v="C101"/>
    <s v="23120"/>
    <x v="5"/>
    <x v="4"/>
    <x v="6"/>
  </r>
  <r>
    <s v="C102       23120      0000"/>
    <n v="7903.7"/>
    <n v="-6504.3"/>
    <x v="2"/>
    <s v="C102"/>
    <s v="23120"/>
    <x v="5"/>
    <x v="4"/>
    <x v="6"/>
  </r>
  <r>
    <s v="C102       23120      1501"/>
    <n v="5603.54"/>
    <n v="5603.54"/>
    <x v="2"/>
    <s v="C102"/>
    <s v="23120"/>
    <x v="5"/>
    <x v="4"/>
    <x v="6"/>
  </r>
  <r>
    <s v="C102       23120      1702"/>
    <n v="2304.4499999999998"/>
    <n v="2304.4499999999998"/>
    <x v="2"/>
    <s v="C102"/>
    <s v="23120"/>
    <x v="5"/>
    <x v="4"/>
    <x v="6"/>
  </r>
  <r>
    <s v="C111       23120      0000"/>
    <n v="7895.7"/>
    <n v="-3596.3"/>
    <x v="2"/>
    <s v="C111"/>
    <s v="23120"/>
    <x v="5"/>
    <x v="4"/>
    <x v="34"/>
  </r>
  <r>
    <s v="C111       23120      1501"/>
    <n v="4757.54"/>
    <n v="4757.54"/>
    <x v="2"/>
    <s v="C111"/>
    <s v="23120"/>
    <x v="5"/>
    <x v="4"/>
    <x v="34"/>
  </r>
  <r>
    <s v="E302       23120      0000"/>
    <n v="-103.54"/>
    <n v="-103.54"/>
    <x v="2"/>
    <s v="E302"/>
    <s v="23120"/>
    <x v="5"/>
    <x v="4"/>
    <x v="10"/>
  </r>
  <r>
    <s v="E302       23120      1702"/>
    <n v="41246.1"/>
    <n v="41246.1"/>
    <x v="2"/>
    <s v="E302"/>
    <s v="23120"/>
    <x v="5"/>
    <x v="4"/>
    <x v="10"/>
  </r>
  <r>
    <s v="E302       23120      1910"/>
    <n v="360"/>
    <n v="360"/>
    <x v="2"/>
    <s v="E302"/>
    <s v="23120"/>
    <x v="5"/>
    <x v="4"/>
    <x v="10"/>
  </r>
  <r>
    <s v="E521       23120      0000"/>
    <n v="0"/>
    <n v="-11492"/>
    <x v="2"/>
    <s v="E521"/>
    <s v="23120"/>
    <x v="5"/>
    <x v="4"/>
    <x v="11"/>
  </r>
  <r>
    <s v="E521       23120      1702"/>
    <n v="714.16"/>
    <n v="714.16"/>
    <x v="2"/>
    <s v="E521"/>
    <s v="23120"/>
    <x v="5"/>
    <x v="4"/>
    <x v="11"/>
  </r>
  <r>
    <s v="F209       23120      0000"/>
    <n v="8557.94"/>
    <n v="-2934.06"/>
    <x v="2"/>
    <s v="F209"/>
    <s v="23120"/>
    <x v="5"/>
    <x v="7"/>
    <x v="12"/>
  </r>
  <r>
    <s v="F209       23120      1207"/>
    <n v="565.77"/>
    <n v="565.77"/>
    <x v="2"/>
    <s v="F209"/>
    <s v="23120"/>
    <x v="5"/>
    <x v="7"/>
    <x v="12"/>
  </r>
  <r>
    <s v="F209       23120      1501"/>
    <n v="6179.52"/>
    <n v="6179.52"/>
    <x v="2"/>
    <s v="F209"/>
    <s v="23120"/>
    <x v="5"/>
    <x v="7"/>
    <x v="12"/>
  </r>
  <r>
    <s v="F209       23120      1702"/>
    <n v="39084.51"/>
    <n v="39084.51"/>
    <x v="2"/>
    <s v="F209"/>
    <s v="23120"/>
    <x v="5"/>
    <x v="7"/>
    <x v="12"/>
  </r>
  <r>
    <s v="F215       23120      0000"/>
    <n v="0"/>
    <n v="-22984"/>
    <x v="2"/>
    <s v="F215"/>
    <s v="23120"/>
    <x v="5"/>
    <x v="8"/>
    <x v="13"/>
  </r>
  <r>
    <s v="F307       23120      1207"/>
    <n v="1818.03"/>
    <n v="1818.03"/>
    <x v="2"/>
    <s v="F307"/>
    <s v="23120"/>
    <x v="5"/>
    <x v="15"/>
    <x v="35"/>
  </r>
  <r>
    <s v="F307       23120      1702"/>
    <n v="1432.65"/>
    <n v="1432.65"/>
    <x v="2"/>
    <s v="F307"/>
    <s v="23120"/>
    <x v="5"/>
    <x v="15"/>
    <x v="35"/>
  </r>
  <r>
    <s v="F313       23120      0000"/>
    <n v="13839.33"/>
    <n v="13839.33"/>
    <x v="2"/>
    <s v="F313"/>
    <s v="23120"/>
    <x v="5"/>
    <x v="8"/>
    <x v="39"/>
  </r>
  <r>
    <s v="F313       23120      1207"/>
    <n v="488.72"/>
    <n v="488.72"/>
    <x v="2"/>
    <s v="F313"/>
    <s v="23120"/>
    <x v="5"/>
    <x v="8"/>
    <x v="39"/>
  </r>
  <r>
    <s v="F313       23120      1501"/>
    <n v="10447.959999999999"/>
    <n v="10447.959999999999"/>
    <x v="2"/>
    <s v="F313"/>
    <s v="23120"/>
    <x v="5"/>
    <x v="8"/>
    <x v="39"/>
  </r>
  <r>
    <s v="F313       23120      1702"/>
    <n v="4526.22"/>
    <n v="4526.22"/>
    <x v="2"/>
    <s v="F313"/>
    <s v="23120"/>
    <x v="5"/>
    <x v="8"/>
    <x v="39"/>
  </r>
  <r>
    <s v="F314       23120      0000"/>
    <n v="7035.91"/>
    <n v="-94696.09"/>
    <x v="2"/>
    <s v="F314"/>
    <s v="23120"/>
    <x v="5"/>
    <x v="8"/>
    <x v="13"/>
  </r>
  <r>
    <s v="F314       23120      1207"/>
    <n v="1174.67"/>
    <n v="1174.67"/>
    <x v="2"/>
    <s v="F314"/>
    <s v="23120"/>
    <x v="5"/>
    <x v="8"/>
    <x v="13"/>
  </r>
  <r>
    <s v="F314       23120      1702"/>
    <n v="22206.36"/>
    <n v="22206.36"/>
    <x v="2"/>
    <s v="F314"/>
    <s v="23120"/>
    <x v="5"/>
    <x v="8"/>
    <x v="13"/>
  </r>
  <r>
    <s v="F323       23120      0000"/>
    <n v="0"/>
    <n v="0"/>
    <x v="2"/>
    <s v="F323"/>
    <s v="23120"/>
    <x v="5"/>
    <x v="5"/>
    <x v="14"/>
  </r>
  <r>
    <s v="F323       23120      1207"/>
    <n v="791.74"/>
    <n v="791.74"/>
    <x v="2"/>
    <s v="F323"/>
    <s v="23120"/>
    <x v="5"/>
    <x v="5"/>
    <x v="14"/>
  </r>
  <r>
    <s v="F323       23120      1702"/>
    <n v="12781.23"/>
    <n v="12781.23"/>
    <x v="2"/>
    <s v="F323"/>
    <s v="23120"/>
    <x v="5"/>
    <x v="5"/>
    <x v="14"/>
  </r>
  <r>
    <s v="F401       23120      0000"/>
    <n v="8714.64"/>
    <n v="8714.64"/>
    <x v="2"/>
    <s v="F401"/>
    <s v="23120"/>
    <x v="5"/>
    <x v="8"/>
    <x v="40"/>
  </r>
  <r>
    <s v="F401       23120      1207"/>
    <n v="282.76"/>
    <n v="282.76"/>
    <x v="2"/>
    <s v="F401"/>
    <s v="23120"/>
    <x v="5"/>
    <x v="8"/>
    <x v="40"/>
  </r>
  <r>
    <s v="F401       23120      1501"/>
    <n v="6179.52"/>
    <n v="6179.52"/>
    <x v="2"/>
    <s v="F401"/>
    <s v="23120"/>
    <x v="5"/>
    <x v="8"/>
    <x v="40"/>
  </r>
  <r>
    <s v="F401       23120      1702"/>
    <n v="1818.45"/>
    <n v="1818.45"/>
    <x v="2"/>
    <s v="F401"/>
    <s v="23120"/>
    <x v="5"/>
    <x v="8"/>
    <x v="40"/>
  </r>
  <r>
    <s v="F533       23120      0000"/>
    <n v="-923.05"/>
    <n v="-29939.05"/>
    <x v="2"/>
    <s v="F533"/>
    <s v="23120"/>
    <x v="5"/>
    <x v="8"/>
    <x v="15"/>
  </r>
  <r>
    <s v="F533       23120      1207"/>
    <n v="577.78"/>
    <n v="577.78"/>
    <x v="2"/>
    <s v="F533"/>
    <s v="23120"/>
    <x v="5"/>
    <x v="8"/>
    <x v="15"/>
  </r>
  <r>
    <s v="F533       23120      1702"/>
    <n v="12583.18"/>
    <n v="12583.18"/>
    <x v="2"/>
    <s v="F533"/>
    <s v="23120"/>
    <x v="5"/>
    <x v="8"/>
    <x v="15"/>
  </r>
  <r>
    <s v="F546       23120      0000"/>
    <n v="15275.33"/>
    <n v="13501.33"/>
    <x v="2"/>
    <s v="F546"/>
    <s v="23120"/>
    <x v="5"/>
    <x v="8"/>
    <x v="16"/>
  </r>
  <r>
    <s v="F546       23120      1702"/>
    <n v="3417.84"/>
    <n v="3417.84"/>
    <x v="2"/>
    <s v="F546"/>
    <s v="23120"/>
    <x v="5"/>
    <x v="8"/>
    <x v="16"/>
  </r>
  <r>
    <s v="G302       23120      1207"/>
    <n v="28.04"/>
    <n v="28.04"/>
    <x v="2"/>
    <s v="G302"/>
    <s v="23120"/>
    <x v="5"/>
    <x v="15"/>
    <x v="30"/>
  </r>
  <r>
    <s v="G302       23120      1702"/>
    <n v="2005.93"/>
    <n v="2005.93"/>
    <x v="2"/>
    <s v="G302"/>
    <s v="23120"/>
    <x v="5"/>
    <x v="15"/>
    <x v="30"/>
  </r>
  <r>
    <s v="G402       23120      0000"/>
    <n v="7724.38"/>
    <n v="5078.38"/>
    <x v="2"/>
    <s v="G402"/>
    <s v="23120"/>
    <x v="5"/>
    <x v="4"/>
    <x v="17"/>
  </r>
  <r>
    <s v="G402       23120      1501"/>
    <n v="6179.52"/>
    <n v="6179.52"/>
    <x v="2"/>
    <s v="G402"/>
    <s v="23120"/>
    <x v="5"/>
    <x v="4"/>
    <x v="17"/>
  </r>
  <r>
    <s v="G402       23120      1702"/>
    <n v="4709.5"/>
    <n v="4709.5"/>
    <x v="2"/>
    <s v="G402"/>
    <s v="23120"/>
    <x v="5"/>
    <x v="4"/>
    <x v="17"/>
  </r>
  <r>
    <s v="H425       23120      0000"/>
    <n v="-304.5"/>
    <n v="-304.5"/>
    <x v="2"/>
    <s v="H425"/>
    <s v="23120"/>
    <x v="5"/>
    <x v="6"/>
    <x v="18"/>
  </r>
  <r>
    <s v="H425       23120      1207"/>
    <n v="125.6"/>
    <n v="125.6"/>
    <x v="2"/>
    <s v="H425"/>
    <s v="23120"/>
    <x v="5"/>
    <x v="6"/>
    <x v="18"/>
  </r>
  <r>
    <s v="H425       23120      1702"/>
    <n v="5307.2"/>
    <n v="5307.2"/>
    <x v="2"/>
    <s v="H425"/>
    <s v="23120"/>
    <x v="5"/>
    <x v="6"/>
    <x v="18"/>
  </r>
  <r>
    <s v="H513       23120      0000"/>
    <n v="0"/>
    <n v="0"/>
    <x v="2"/>
    <s v="H513"/>
    <s v="23120"/>
    <x v="5"/>
    <x v="11"/>
    <x v="20"/>
  </r>
  <r>
    <s v="H513       23120      1207"/>
    <n v="305.18"/>
    <n v="305.18"/>
    <x v="2"/>
    <s v="H513"/>
    <s v="23120"/>
    <x v="5"/>
    <x v="11"/>
    <x v="20"/>
  </r>
  <r>
    <s v="H551       23120      1207"/>
    <n v="20.88"/>
    <n v="20.88"/>
    <x v="2"/>
    <s v="H551"/>
    <s v="23120"/>
    <x v="5"/>
    <x v="11"/>
    <x v="41"/>
  </r>
  <r>
    <s v="H606       23120      0000"/>
    <n v="8658.5400000000009"/>
    <n v="5566.54"/>
    <x v="2"/>
    <s v="H606"/>
    <s v="23120"/>
    <x v="5"/>
    <x v="22"/>
    <x v="42"/>
  </r>
  <r>
    <s v="H606       23120      1501"/>
    <n v="1533.64"/>
    <n v="1533.64"/>
    <x v="2"/>
    <s v="H606"/>
    <s v="23120"/>
    <x v="5"/>
    <x v="22"/>
    <x v="42"/>
  </r>
  <r>
    <s v="K206       23120      0000"/>
    <n v="16090.68"/>
    <n v="-6893.32"/>
    <x v="2"/>
    <s v="K206"/>
    <s v="23120"/>
    <x v="5"/>
    <x v="4"/>
    <x v="22"/>
  </r>
  <r>
    <s v="K206       23120      1207"/>
    <n v="686.34"/>
    <n v="686.34"/>
    <x v="2"/>
    <s v="K206"/>
    <s v="23120"/>
    <x v="5"/>
    <x v="4"/>
    <x v="22"/>
  </r>
  <r>
    <s v="K206       23120      1501"/>
    <n v="12372.6"/>
    <n v="12372.6"/>
    <x v="2"/>
    <s v="K206"/>
    <s v="23120"/>
    <x v="5"/>
    <x v="4"/>
    <x v="22"/>
  </r>
  <r>
    <s v="K206       23120      1702"/>
    <n v="956.02"/>
    <n v="956.02"/>
    <x v="2"/>
    <s v="K206"/>
    <s v="23120"/>
    <x v="5"/>
    <x v="4"/>
    <x v="22"/>
  </r>
  <r>
    <s v="K206       23120      1910"/>
    <n v="1321.48"/>
    <n v="1321.48"/>
    <x v="2"/>
    <s v="K206"/>
    <s v="23120"/>
    <x v="5"/>
    <x v="4"/>
    <x v="22"/>
  </r>
  <r>
    <s v="K506       23120      0000"/>
    <n v="30523.58"/>
    <n v="-19656.419999999998"/>
    <x v="2"/>
    <s v="K506"/>
    <s v="23120"/>
    <x v="5"/>
    <x v="4"/>
    <x v="25"/>
  </r>
  <r>
    <s v="K506       23120      1501"/>
    <n v="21639.53"/>
    <n v="21639.53"/>
    <x v="2"/>
    <s v="K506"/>
    <s v="23120"/>
    <x v="5"/>
    <x v="4"/>
    <x v="25"/>
  </r>
  <r>
    <s v="K506       23120      1702"/>
    <n v="65518.74"/>
    <n v="65518.74"/>
    <x v="2"/>
    <s v="K506"/>
    <s v="23120"/>
    <x v="5"/>
    <x v="4"/>
    <x v="25"/>
  </r>
  <r>
    <s v="K606       23120      0000"/>
    <n v="8714.64"/>
    <n v="-957.36"/>
    <x v="2"/>
    <s v="K606"/>
    <s v="23120"/>
    <x v="5"/>
    <x v="4"/>
    <x v="27"/>
  </r>
  <r>
    <s v="K606       23120      1501"/>
    <n v="6179.52"/>
    <n v="6179.52"/>
    <x v="2"/>
    <s v="K606"/>
    <s v="23120"/>
    <x v="5"/>
    <x v="4"/>
    <x v="27"/>
  </r>
  <r>
    <s v="K606       23120      1702"/>
    <n v="9311.1200000000008"/>
    <n v="9311.1200000000008"/>
    <x v="2"/>
    <s v="K606"/>
    <s v="23120"/>
    <x v="5"/>
    <x v="4"/>
    <x v="27"/>
  </r>
  <r>
    <s v="K704       23120      1702"/>
    <n v="725.77"/>
    <n v="725.77"/>
    <x v="2"/>
    <s v="K704"/>
    <s v="23120"/>
    <x v="5"/>
    <x v="6"/>
    <x v="28"/>
  </r>
  <r>
    <s v="K705       23120      1702"/>
    <n v="2595.5500000000002"/>
    <n v="2595.5500000000002"/>
    <x v="2"/>
    <s v="K705"/>
    <s v="23120"/>
    <x v="5"/>
    <x v="6"/>
    <x v="28"/>
  </r>
  <r>
    <s v="N076       23120      0000"/>
    <n v="7916.33"/>
    <n v="7916.33"/>
    <x v="2"/>
    <s v="N076"/>
    <s v="23120"/>
    <x v="5"/>
    <x v="8"/>
    <x v="29"/>
  </r>
  <r>
    <s v="N076       23120      1002"/>
    <n v="1150.98"/>
    <n v="1150.98"/>
    <x v="2"/>
    <s v="N076"/>
    <s v="23120"/>
    <x v="5"/>
    <x v="8"/>
    <x v="29"/>
  </r>
  <r>
    <s v="N076       23120      1207"/>
    <n v="112.17"/>
    <n v="112.17"/>
    <x v="2"/>
    <s v="N076"/>
    <s v="23120"/>
    <x v="5"/>
    <x v="8"/>
    <x v="29"/>
  </r>
  <r>
    <s v="N076       23120      1501"/>
    <n v="6429.97"/>
    <n v="6429.97"/>
    <x v="2"/>
    <s v="N076"/>
    <s v="23120"/>
    <x v="5"/>
    <x v="8"/>
    <x v="29"/>
  </r>
  <r>
    <s v="N076       23120      1702"/>
    <n v="21954.5"/>
    <n v="21954.5"/>
    <x v="2"/>
    <s v="N076"/>
    <s v="23120"/>
    <x v="5"/>
    <x v="8"/>
    <x v="29"/>
  </r>
  <r>
    <s v="P254       23120      0000"/>
    <n v="0"/>
    <n v="-222"/>
    <x v="2"/>
    <s v="P254"/>
    <s v="23120"/>
    <x v="5"/>
    <x v="15"/>
    <x v="30"/>
  </r>
  <r>
    <s v="P254       23120      1702"/>
    <n v="221.62"/>
    <n v="221.62"/>
    <x v="2"/>
    <s v="P254"/>
    <s v="23120"/>
    <x v="5"/>
    <x v="15"/>
    <x v="30"/>
  </r>
  <r>
    <s v="R094       23120      0000"/>
    <n v="0"/>
    <n v="-92"/>
    <x v="2"/>
    <s v="R094"/>
    <s v="23120"/>
    <x v="5"/>
    <x v="17"/>
    <x v="32"/>
  </r>
  <r>
    <s v="R094       23120      1207"/>
    <n v="151.88"/>
    <n v="151.88"/>
    <x v="2"/>
    <s v="R094"/>
    <s v="23120"/>
    <x v="5"/>
    <x v="17"/>
    <x v="32"/>
  </r>
  <r>
    <s v="R094       23120      1702"/>
    <n v="11302.97"/>
    <n v="11302.97"/>
    <x v="2"/>
    <s v="R094"/>
    <s v="23120"/>
    <x v="5"/>
    <x v="17"/>
    <x v="32"/>
  </r>
  <r>
    <s v="R153       23120      1207"/>
    <n v="115.7"/>
    <n v="115.7"/>
    <x v="2"/>
    <s v="R153"/>
    <s v="23120"/>
    <x v="5"/>
    <x v="16"/>
    <x v="31"/>
  </r>
  <r>
    <s v="R153       23120      1702"/>
    <n v="607.78"/>
    <n v="607.78"/>
    <x v="2"/>
    <s v="R153"/>
    <s v="23120"/>
    <x v="5"/>
    <x v="16"/>
    <x v="31"/>
  </r>
  <r>
    <s v="R166       23120      0000"/>
    <n v="0"/>
    <n v="-18816"/>
    <x v="2"/>
    <s v="R166"/>
    <s v="23120"/>
    <x v="5"/>
    <x v="17"/>
    <x v="32"/>
  </r>
  <r>
    <s v="R166       23120      1002"/>
    <n v="-2973.88"/>
    <n v="-2973.88"/>
    <x v="2"/>
    <s v="R166"/>
    <s v="23120"/>
    <x v="5"/>
    <x v="17"/>
    <x v="32"/>
  </r>
  <r>
    <s v="R166       23120      1207"/>
    <n v="70.180000000000007"/>
    <n v="70.180000000000007"/>
    <x v="2"/>
    <s v="R166"/>
    <s v="23120"/>
    <x v="5"/>
    <x v="17"/>
    <x v="32"/>
  </r>
  <r>
    <s v="R166       23120      1908"/>
    <n v="2078.04"/>
    <n v="2078.04"/>
    <x v="2"/>
    <s v="R166"/>
    <s v="23120"/>
    <x v="5"/>
    <x v="17"/>
    <x v="32"/>
  </r>
  <r>
    <s v="R262       23120      1207"/>
    <n v="395.46"/>
    <n v="395.46"/>
    <x v="2"/>
    <s v="R262"/>
    <s v="23120"/>
    <x v="5"/>
    <x v="18"/>
    <x v="33"/>
  </r>
  <r>
    <s v="R262       23120      1702"/>
    <n v="202.59"/>
    <n v="202.59"/>
    <x v="2"/>
    <s v="R262"/>
    <s v="23120"/>
    <x v="5"/>
    <x v="18"/>
    <x v="33"/>
  </r>
  <r>
    <s v="T008       23120      1207"/>
    <n v="378.81"/>
    <n v="378.81"/>
    <x v="2"/>
    <s v="T008"/>
    <s v="23120"/>
    <x v="5"/>
    <x v="16"/>
    <x v="31"/>
  </r>
  <r>
    <s v="Z095       23120      0000"/>
    <n v="1377"/>
    <n v="-49"/>
    <x v="2"/>
    <s v="Z095"/>
    <s v="23120"/>
    <x v="5"/>
    <x v="19"/>
    <x v="1"/>
  </r>
  <r>
    <s v="A105       23300      0000"/>
    <n v="17402.490000000002"/>
    <n v="17402.490000000002"/>
    <x v="2"/>
    <s v="A105"/>
    <s v="23300"/>
    <x v="6"/>
    <x v="2"/>
    <x v="2"/>
  </r>
  <r>
    <s v="A105       23300      1207"/>
    <n v="1021.47"/>
    <n v="1021.47"/>
    <x v="2"/>
    <s v="A105"/>
    <s v="23300"/>
    <x v="6"/>
    <x v="2"/>
    <x v="2"/>
  </r>
  <r>
    <s v="A105       23300      1702"/>
    <n v="-5189.0200000000004"/>
    <n v="-5189.0200000000004"/>
    <x v="2"/>
    <s v="A105"/>
    <s v="23300"/>
    <x v="6"/>
    <x v="2"/>
    <x v="2"/>
  </r>
  <r>
    <s v="B101       23300      0000"/>
    <n v="557.58000000000004"/>
    <n v="557.58000000000004"/>
    <x v="2"/>
    <s v="B101"/>
    <s v="23300"/>
    <x v="6"/>
    <x v="3"/>
    <x v="4"/>
  </r>
  <r>
    <s v="B120       23300      0000"/>
    <n v="0"/>
    <n v="-942"/>
    <x v="2"/>
    <s v="B120"/>
    <s v="23300"/>
    <x v="6"/>
    <x v="3"/>
    <x v="4"/>
  </r>
  <r>
    <s v="B120       23300      1702"/>
    <n v="-990"/>
    <n v="-990"/>
    <x v="2"/>
    <s v="B120"/>
    <s v="23300"/>
    <x v="6"/>
    <x v="3"/>
    <x v="4"/>
  </r>
  <r>
    <s v="B121       23300      0000"/>
    <n v="16112.14"/>
    <n v="13060.14"/>
    <x v="2"/>
    <s v="B121"/>
    <s v="23300"/>
    <x v="6"/>
    <x v="3"/>
    <x v="4"/>
  </r>
  <r>
    <s v="B121       23300      1702"/>
    <n v="2594.0700000000002"/>
    <n v="2594.0700000000002"/>
    <x v="2"/>
    <s v="B121"/>
    <s v="23300"/>
    <x v="6"/>
    <x v="3"/>
    <x v="4"/>
  </r>
  <r>
    <s v="C101       23300      0000"/>
    <n v="3080.98"/>
    <n v="3080.98"/>
    <x v="2"/>
    <s v="C101"/>
    <s v="23300"/>
    <x v="6"/>
    <x v="4"/>
    <x v="6"/>
  </r>
  <r>
    <s v="C101       23300      1702"/>
    <n v="-40904.89"/>
    <n v="-40904.89"/>
    <x v="2"/>
    <s v="C101"/>
    <s v="23300"/>
    <x v="6"/>
    <x v="4"/>
    <x v="6"/>
  </r>
  <r>
    <s v="E302       23300      1702"/>
    <n v="-12474.2"/>
    <n v="-12474.2"/>
    <x v="2"/>
    <s v="E302"/>
    <s v="23300"/>
    <x v="6"/>
    <x v="4"/>
    <x v="10"/>
  </r>
  <r>
    <s v="E521       23300      1702"/>
    <n v="-627.54999999999995"/>
    <n v="-627.54999999999995"/>
    <x v="2"/>
    <s v="E521"/>
    <s v="23300"/>
    <x v="6"/>
    <x v="4"/>
    <x v="11"/>
  </r>
  <r>
    <s v="F209       23300      0000"/>
    <n v="6251.9"/>
    <n v="6251.9"/>
    <x v="2"/>
    <s v="F209"/>
    <s v="23300"/>
    <x v="6"/>
    <x v="7"/>
    <x v="12"/>
  </r>
  <r>
    <s v="F209       23300      1702"/>
    <n v="9203.2199999999993"/>
    <n v="9203.2199999999993"/>
    <x v="2"/>
    <s v="F209"/>
    <s v="23300"/>
    <x v="6"/>
    <x v="7"/>
    <x v="12"/>
  </r>
  <r>
    <s v="F307       23300      0000"/>
    <n v="26024.95"/>
    <n v="26024.95"/>
    <x v="2"/>
    <s v="F307"/>
    <s v="23300"/>
    <x v="6"/>
    <x v="15"/>
    <x v="35"/>
  </r>
  <r>
    <s v="F307       23300      1702"/>
    <n v="9149.34"/>
    <n v="9149.34"/>
    <x v="2"/>
    <s v="F307"/>
    <s v="23300"/>
    <x v="6"/>
    <x v="15"/>
    <x v="35"/>
  </r>
  <r>
    <s v="F313       23300      0000"/>
    <n v="4049.05"/>
    <n v="4049.05"/>
    <x v="2"/>
    <s v="F313"/>
    <s v="23300"/>
    <x v="6"/>
    <x v="8"/>
    <x v="39"/>
  </r>
  <r>
    <s v="F314       23300      0000"/>
    <n v="11557.69"/>
    <n v="11557.69"/>
    <x v="2"/>
    <s v="F314"/>
    <s v="23300"/>
    <x v="6"/>
    <x v="8"/>
    <x v="13"/>
  </r>
  <r>
    <s v="F314       23300      1702"/>
    <n v="-26793.51"/>
    <n v="-26793.51"/>
    <x v="2"/>
    <s v="F314"/>
    <s v="23300"/>
    <x v="6"/>
    <x v="8"/>
    <x v="13"/>
  </r>
  <r>
    <s v="F323       23300      0000"/>
    <n v="14848.17"/>
    <n v="-5825.83"/>
    <x v="2"/>
    <s v="F323"/>
    <s v="23300"/>
    <x v="6"/>
    <x v="5"/>
    <x v="14"/>
  </r>
  <r>
    <s v="F323       23300      1702"/>
    <n v="33616.29"/>
    <n v="33616.29"/>
    <x v="2"/>
    <s v="F323"/>
    <s v="23300"/>
    <x v="6"/>
    <x v="5"/>
    <x v="14"/>
  </r>
  <r>
    <s v="F401       23300      0000"/>
    <n v="2342.69"/>
    <n v="2342.69"/>
    <x v="2"/>
    <s v="F401"/>
    <s v="23300"/>
    <x v="6"/>
    <x v="8"/>
    <x v="40"/>
  </r>
  <r>
    <s v="F533       23300      0000"/>
    <n v="4786.88"/>
    <n v="4786.88"/>
    <x v="2"/>
    <s v="F533"/>
    <s v="23300"/>
    <x v="6"/>
    <x v="8"/>
    <x v="15"/>
  </r>
  <r>
    <s v="G302       23300      0000"/>
    <n v="232.32"/>
    <n v="232.32"/>
    <x v="2"/>
    <s v="G302"/>
    <s v="23300"/>
    <x v="6"/>
    <x v="15"/>
    <x v="30"/>
  </r>
  <r>
    <s v="G302       23300      1702"/>
    <n v="244.72"/>
    <n v="244.72"/>
    <x v="2"/>
    <s v="G302"/>
    <s v="23300"/>
    <x v="6"/>
    <x v="15"/>
    <x v="30"/>
  </r>
  <r>
    <s v="G402       23300      0000"/>
    <n v="15935.29"/>
    <n v="15935.29"/>
    <x v="2"/>
    <s v="G402"/>
    <s v="23300"/>
    <x v="6"/>
    <x v="4"/>
    <x v="17"/>
  </r>
  <r>
    <s v="G402       23300      1207"/>
    <n v="1923.24"/>
    <n v="1923.24"/>
    <x v="2"/>
    <s v="G402"/>
    <s v="23300"/>
    <x v="6"/>
    <x v="4"/>
    <x v="17"/>
  </r>
  <r>
    <s v="G402       23300      1702"/>
    <n v="-11368.85"/>
    <n v="-11368.85"/>
    <x v="2"/>
    <s v="G402"/>
    <s v="23300"/>
    <x v="6"/>
    <x v="4"/>
    <x v="17"/>
  </r>
  <r>
    <s v="H425       23300      0000"/>
    <n v="22570.47"/>
    <n v="22570.47"/>
    <x v="2"/>
    <s v="H425"/>
    <s v="23300"/>
    <x v="6"/>
    <x v="6"/>
    <x v="18"/>
  </r>
  <r>
    <s v="H425       23300      1207"/>
    <n v="2527.39"/>
    <n v="2527.39"/>
    <x v="2"/>
    <s v="H425"/>
    <s v="23300"/>
    <x v="6"/>
    <x v="6"/>
    <x v="18"/>
  </r>
  <r>
    <s v="H425       23300      1702"/>
    <n v="12181.79"/>
    <n v="12181.79"/>
    <x v="2"/>
    <s v="H425"/>
    <s v="23300"/>
    <x v="6"/>
    <x v="6"/>
    <x v="18"/>
  </r>
  <r>
    <s v="H513       23300      0000"/>
    <n v="12151.46"/>
    <n v="12151.46"/>
    <x v="2"/>
    <s v="H513"/>
    <s v="23300"/>
    <x v="6"/>
    <x v="11"/>
    <x v="20"/>
  </r>
  <r>
    <s v="H513       23300      1207"/>
    <n v="1161.48"/>
    <n v="1161.48"/>
    <x v="2"/>
    <s v="H513"/>
    <s v="23300"/>
    <x v="6"/>
    <x v="11"/>
    <x v="20"/>
  </r>
  <r>
    <s v="H513       23300      1702"/>
    <n v="1012.5"/>
    <n v="1012.5"/>
    <x v="2"/>
    <s v="H513"/>
    <s v="23300"/>
    <x v="6"/>
    <x v="11"/>
    <x v="20"/>
  </r>
  <r>
    <s v="H551       23300      0000"/>
    <n v="3970.5"/>
    <n v="3970.5"/>
    <x v="2"/>
    <s v="H551"/>
    <s v="23300"/>
    <x v="6"/>
    <x v="11"/>
    <x v="41"/>
  </r>
  <r>
    <s v="H551       23300      1207"/>
    <n v="458.34"/>
    <n v="458.34"/>
    <x v="2"/>
    <s v="H551"/>
    <s v="23300"/>
    <x v="6"/>
    <x v="11"/>
    <x v="41"/>
  </r>
  <r>
    <s v="H551       23300      1702"/>
    <n v="1534.76"/>
    <n v="1534.76"/>
    <x v="2"/>
    <s v="H551"/>
    <s v="23300"/>
    <x v="6"/>
    <x v="11"/>
    <x v="41"/>
  </r>
  <r>
    <s v="K206       23300      0000"/>
    <n v="6530.99"/>
    <n v="6530.99"/>
    <x v="2"/>
    <s v="K206"/>
    <s v="23300"/>
    <x v="6"/>
    <x v="4"/>
    <x v="22"/>
  </r>
  <r>
    <s v="K206       23300      1702"/>
    <n v="-5563.36"/>
    <n v="-5563.36"/>
    <x v="2"/>
    <s v="K206"/>
    <s v="23300"/>
    <x v="6"/>
    <x v="4"/>
    <x v="22"/>
  </r>
  <r>
    <s v="K506       23300      1702"/>
    <n v="-7533.34"/>
    <n v="-7533.34"/>
    <x v="2"/>
    <s v="K506"/>
    <s v="23300"/>
    <x v="6"/>
    <x v="4"/>
    <x v="25"/>
  </r>
  <r>
    <s v="K606       23300      1702"/>
    <n v="666.63"/>
    <n v="666.63"/>
    <x v="2"/>
    <s v="K606"/>
    <s v="23300"/>
    <x v="6"/>
    <x v="4"/>
    <x v="27"/>
  </r>
  <r>
    <s v="K704       23300      1702"/>
    <n v="-637.76"/>
    <n v="-637.76"/>
    <x v="2"/>
    <s v="K704"/>
    <s v="23300"/>
    <x v="6"/>
    <x v="6"/>
    <x v="28"/>
  </r>
  <r>
    <s v="K705       23300      0000"/>
    <n v="1174.4100000000001"/>
    <n v="52.41"/>
    <x v="2"/>
    <s v="K705"/>
    <s v="23300"/>
    <x v="6"/>
    <x v="6"/>
    <x v="28"/>
  </r>
  <r>
    <s v="K705       23300      1702"/>
    <n v="5027.12"/>
    <n v="5027.12"/>
    <x v="2"/>
    <s v="K705"/>
    <s v="23300"/>
    <x v="6"/>
    <x v="6"/>
    <x v="28"/>
  </r>
  <r>
    <s v="N074       23300      0000"/>
    <n v="0"/>
    <n v="-42"/>
    <x v="2"/>
    <s v="N074"/>
    <s v="23300"/>
    <x v="6"/>
    <x v="22"/>
    <x v="42"/>
  </r>
  <r>
    <s v="N076       23300      0000"/>
    <n v="2151.27"/>
    <n v="2151.27"/>
    <x v="2"/>
    <s v="N076"/>
    <s v="23300"/>
    <x v="6"/>
    <x v="8"/>
    <x v="29"/>
  </r>
  <r>
    <s v="P254       23300      1702"/>
    <n v="-193.76"/>
    <n v="-193.76"/>
    <x v="2"/>
    <s v="P254"/>
    <s v="23300"/>
    <x v="6"/>
    <x v="15"/>
    <x v="30"/>
  </r>
  <r>
    <s v="R066       23300      0000"/>
    <n v="1069.71"/>
    <n v="1069.71"/>
    <x v="2"/>
    <s v="R066"/>
    <s v="23300"/>
    <x v="6"/>
    <x v="16"/>
    <x v="31"/>
  </r>
  <r>
    <s v="R066       23300      1207"/>
    <n v="129.12"/>
    <n v="129.12"/>
    <x v="2"/>
    <s v="R066"/>
    <s v="23300"/>
    <x v="6"/>
    <x v="16"/>
    <x v="31"/>
  </r>
  <r>
    <s v="R066       23300      1702"/>
    <n v="675.15"/>
    <n v="675.15"/>
    <x v="2"/>
    <s v="R066"/>
    <s v="23300"/>
    <x v="6"/>
    <x v="16"/>
    <x v="31"/>
  </r>
  <r>
    <s v="R094       23300      0000"/>
    <n v="16215.47"/>
    <n v="12215.47"/>
    <x v="2"/>
    <s v="R094"/>
    <s v="23300"/>
    <x v="6"/>
    <x v="17"/>
    <x v="32"/>
  </r>
  <r>
    <s v="R094       23300      1207"/>
    <n v="1784.35"/>
    <n v="1784.35"/>
    <x v="2"/>
    <s v="R094"/>
    <s v="23300"/>
    <x v="6"/>
    <x v="17"/>
    <x v="32"/>
  </r>
  <r>
    <s v="R153       23300      0000"/>
    <n v="3680"/>
    <n v="3680"/>
    <x v="2"/>
    <s v="R153"/>
    <s v="23300"/>
    <x v="6"/>
    <x v="16"/>
    <x v="31"/>
  </r>
  <r>
    <s v="R153       23300      1207"/>
    <n v="193.47"/>
    <n v="193.47"/>
    <x v="2"/>
    <s v="R153"/>
    <s v="23300"/>
    <x v="6"/>
    <x v="16"/>
    <x v="31"/>
  </r>
  <r>
    <s v="R166       23300      0000"/>
    <n v="581.44000000000005"/>
    <n v="-2853.56"/>
    <x v="2"/>
    <s v="R166"/>
    <s v="23300"/>
    <x v="6"/>
    <x v="17"/>
    <x v="32"/>
  </r>
  <r>
    <s v="R166       23300      1702"/>
    <n v="21208.71"/>
    <n v="21208.71"/>
    <x v="2"/>
    <s v="R166"/>
    <s v="23300"/>
    <x v="6"/>
    <x v="17"/>
    <x v="32"/>
  </r>
  <r>
    <s v="R262       23300      0000"/>
    <n v="9289.56"/>
    <n v="9289.56"/>
    <x v="2"/>
    <s v="R262"/>
    <s v="23300"/>
    <x v="6"/>
    <x v="18"/>
    <x v="33"/>
  </r>
  <r>
    <s v="R262       23300      1207"/>
    <n v="658.29"/>
    <n v="658.29"/>
    <x v="2"/>
    <s v="R262"/>
    <s v="23300"/>
    <x v="6"/>
    <x v="18"/>
    <x v="33"/>
  </r>
  <r>
    <s v="T008       23300      0000"/>
    <n v="22133.759999999998"/>
    <n v="22133.759999999998"/>
    <x v="2"/>
    <s v="T008"/>
    <s v="23300"/>
    <x v="6"/>
    <x v="16"/>
    <x v="31"/>
  </r>
  <r>
    <s v="T008       23300      1207"/>
    <n v="2225.25"/>
    <n v="2225.25"/>
    <x v="2"/>
    <s v="T008"/>
    <s v="23300"/>
    <x v="6"/>
    <x v="16"/>
    <x v="31"/>
  </r>
  <r>
    <s v="T008       23300      1702"/>
    <n v="1788.3"/>
    <n v="1788.3"/>
    <x v="2"/>
    <s v="T008"/>
    <s v="23300"/>
    <x v="6"/>
    <x v="16"/>
    <x v="31"/>
  </r>
  <r>
    <s v="Z095       23300      0000"/>
    <n v="132"/>
    <n v="-4"/>
    <x v="2"/>
    <s v="Z095"/>
    <s v="23300"/>
    <x v="6"/>
    <x v="19"/>
    <x v="1"/>
  </r>
  <r>
    <s v="A105       24110      0000"/>
    <n v="391.18"/>
    <n v="391.18"/>
    <x v="2"/>
    <s v="A105"/>
    <s v="24110"/>
    <x v="7"/>
    <x v="2"/>
    <x v="2"/>
  </r>
  <r>
    <s v="A311       24110      0000"/>
    <n v="0"/>
    <n v="0"/>
    <x v="2"/>
    <s v="A311"/>
    <s v="24110"/>
    <x v="7"/>
    <x v="2"/>
    <x v="3"/>
  </r>
  <r>
    <s v="B120       24110      0000"/>
    <n v="0"/>
    <n v="-206"/>
    <x v="2"/>
    <s v="B120"/>
    <s v="24110"/>
    <x v="7"/>
    <x v="3"/>
    <x v="4"/>
  </r>
  <r>
    <s v="B120       24110      1702"/>
    <n v="1036.6199999999999"/>
    <n v="1036.6199999999999"/>
    <x v="2"/>
    <s v="B120"/>
    <s v="24110"/>
    <x v="7"/>
    <x v="3"/>
    <x v="4"/>
  </r>
  <r>
    <s v="B121       24110      0000"/>
    <n v="802.29"/>
    <n v="802.29"/>
    <x v="2"/>
    <s v="B121"/>
    <s v="24110"/>
    <x v="7"/>
    <x v="3"/>
    <x v="4"/>
  </r>
  <r>
    <s v="B121       24110      1207"/>
    <n v="96.85"/>
    <n v="96.85"/>
    <x v="2"/>
    <s v="B121"/>
    <s v="24110"/>
    <x v="7"/>
    <x v="3"/>
    <x v="4"/>
  </r>
  <r>
    <s v="B121       24110      1702"/>
    <n v="-1080"/>
    <n v="-1080"/>
    <x v="2"/>
    <s v="B121"/>
    <s v="24110"/>
    <x v="7"/>
    <x v="3"/>
    <x v="4"/>
  </r>
  <r>
    <s v="C101       24110      1702"/>
    <n v="4150.54"/>
    <n v="4150.54"/>
    <x v="2"/>
    <s v="C101"/>
    <s v="24110"/>
    <x v="7"/>
    <x v="4"/>
    <x v="6"/>
  </r>
  <r>
    <s v="F209       24110      0000"/>
    <n v="12287.4"/>
    <n v="12287.4"/>
    <x v="2"/>
    <s v="F209"/>
    <s v="24110"/>
    <x v="7"/>
    <x v="7"/>
    <x v="12"/>
  </r>
  <r>
    <s v="F209       24110      1207"/>
    <n v="1483.15"/>
    <n v="1483.15"/>
    <x v="2"/>
    <s v="F209"/>
    <s v="24110"/>
    <x v="7"/>
    <x v="7"/>
    <x v="12"/>
  </r>
  <r>
    <s v="F209       24110      1702"/>
    <n v="32914.370000000003"/>
    <n v="32914.370000000003"/>
    <x v="2"/>
    <s v="F209"/>
    <s v="24110"/>
    <x v="7"/>
    <x v="7"/>
    <x v="12"/>
  </r>
  <r>
    <s v="F307       24110      1702"/>
    <n v="8"/>
    <n v="8"/>
    <x v="2"/>
    <s v="F307"/>
    <s v="24110"/>
    <x v="7"/>
    <x v="15"/>
    <x v="35"/>
  </r>
  <r>
    <s v="F314       24110      0000"/>
    <n v="4767.5600000000004"/>
    <n v="4767.5600000000004"/>
    <x v="2"/>
    <s v="F314"/>
    <s v="24110"/>
    <x v="7"/>
    <x v="8"/>
    <x v="13"/>
  </r>
  <r>
    <s v="F314       24110      1207"/>
    <n v="515.63"/>
    <n v="515.63"/>
    <x v="2"/>
    <s v="F314"/>
    <s v="24110"/>
    <x v="7"/>
    <x v="8"/>
    <x v="13"/>
  </r>
  <r>
    <s v="F314       24110      1702"/>
    <n v="20336.2"/>
    <n v="20336.2"/>
    <x v="2"/>
    <s v="F314"/>
    <s v="24110"/>
    <x v="7"/>
    <x v="8"/>
    <x v="13"/>
  </r>
  <r>
    <s v="F323       24110      0000"/>
    <n v="2581.1799999999998"/>
    <n v="2581.1799999999998"/>
    <x v="2"/>
    <s v="F323"/>
    <s v="24110"/>
    <x v="7"/>
    <x v="5"/>
    <x v="14"/>
  </r>
  <r>
    <s v="F323       24110      1207"/>
    <n v="224.95"/>
    <n v="224.95"/>
    <x v="2"/>
    <s v="F323"/>
    <s v="24110"/>
    <x v="7"/>
    <x v="5"/>
    <x v="14"/>
  </r>
  <r>
    <s v="F323       24110      1702"/>
    <n v="45462.17"/>
    <n v="45462.17"/>
    <x v="2"/>
    <s v="F323"/>
    <s v="24110"/>
    <x v="7"/>
    <x v="5"/>
    <x v="14"/>
  </r>
  <r>
    <s v="F401       24110      0000"/>
    <n v="204.9"/>
    <n v="204.9"/>
    <x v="2"/>
    <s v="F401"/>
    <s v="24110"/>
    <x v="7"/>
    <x v="8"/>
    <x v="40"/>
  </r>
  <r>
    <s v="F401       24110      1207"/>
    <n v="24.73"/>
    <n v="24.73"/>
    <x v="2"/>
    <s v="F401"/>
    <s v="24110"/>
    <x v="7"/>
    <x v="8"/>
    <x v="40"/>
  </r>
  <r>
    <s v="F533       24110      0000"/>
    <n v="356.35"/>
    <n v="356.35"/>
    <x v="2"/>
    <s v="F533"/>
    <s v="24110"/>
    <x v="7"/>
    <x v="8"/>
    <x v="15"/>
  </r>
  <r>
    <s v="F533       24110      1207"/>
    <n v="43.01"/>
    <n v="43.01"/>
    <x v="2"/>
    <s v="F533"/>
    <s v="24110"/>
    <x v="7"/>
    <x v="8"/>
    <x v="15"/>
  </r>
  <r>
    <s v="F533       24110      1702"/>
    <n v="6365.91"/>
    <n v="6365.91"/>
    <x v="2"/>
    <s v="F533"/>
    <s v="24110"/>
    <x v="7"/>
    <x v="8"/>
    <x v="15"/>
  </r>
  <r>
    <s v="G402       24110      1702"/>
    <n v="1229.04"/>
    <n v="1229.04"/>
    <x v="2"/>
    <s v="G402"/>
    <s v="24110"/>
    <x v="7"/>
    <x v="4"/>
    <x v="17"/>
  </r>
  <r>
    <s v="H425       24110      1702"/>
    <n v="21.73"/>
    <n v="21.73"/>
    <x v="2"/>
    <s v="H425"/>
    <s v="24110"/>
    <x v="7"/>
    <x v="6"/>
    <x v="18"/>
  </r>
  <r>
    <s v="K206       24110      0000"/>
    <n v="1960.22"/>
    <n v="1960.22"/>
    <x v="2"/>
    <s v="K206"/>
    <s v="24110"/>
    <x v="7"/>
    <x v="4"/>
    <x v="22"/>
  </r>
  <r>
    <s v="K206       24110      1207"/>
    <n v="225.69"/>
    <n v="225.69"/>
    <x v="2"/>
    <s v="K206"/>
    <s v="24110"/>
    <x v="7"/>
    <x v="4"/>
    <x v="22"/>
  </r>
  <r>
    <s v="K206       24110      1702"/>
    <n v="-1797.34"/>
    <n v="-1797.34"/>
    <x v="2"/>
    <s v="K206"/>
    <s v="24110"/>
    <x v="7"/>
    <x v="4"/>
    <x v="22"/>
  </r>
  <r>
    <s v="K606       24110      0000"/>
    <n v="0"/>
    <n v="0"/>
    <x v="2"/>
    <s v="K606"/>
    <s v="24110"/>
    <x v="7"/>
    <x v="4"/>
    <x v="27"/>
  </r>
  <r>
    <s v="K606       24110      1702"/>
    <n v="1110.8900000000001"/>
    <n v="1110.8900000000001"/>
    <x v="2"/>
    <s v="K606"/>
    <s v="24110"/>
    <x v="7"/>
    <x v="4"/>
    <x v="27"/>
  </r>
  <r>
    <s v="Z095       24110      0000"/>
    <n v="292"/>
    <n v="-10"/>
    <x v="2"/>
    <s v="Z095"/>
    <s v="24110"/>
    <x v="7"/>
    <x v="19"/>
    <x v="1"/>
  </r>
  <r>
    <s v="A105       24410      1207"/>
    <n v="47.22"/>
    <n v="47.22"/>
    <x v="2"/>
    <s v="A105"/>
    <s v="24410"/>
    <x v="8"/>
    <x v="2"/>
    <x v="2"/>
  </r>
  <r>
    <s v="A105       24410      1702"/>
    <n v="-326.69"/>
    <n v="-326.69"/>
    <x v="2"/>
    <s v="A105"/>
    <s v="24410"/>
    <x v="8"/>
    <x v="2"/>
    <x v="2"/>
  </r>
  <r>
    <s v="A311       24410      1207"/>
    <n v="0"/>
    <n v="0"/>
    <x v="2"/>
    <s v="A311"/>
    <s v="24410"/>
    <x v="8"/>
    <x v="2"/>
    <x v="3"/>
  </r>
  <r>
    <s v="E302       24410      1702"/>
    <n v="1899.02"/>
    <n v="1899.02"/>
    <x v="2"/>
    <s v="E302"/>
    <s v="24410"/>
    <x v="8"/>
    <x v="4"/>
    <x v="10"/>
  </r>
  <r>
    <s v="E521       24410      1702"/>
    <n v="714.15"/>
    <n v="714.15"/>
    <x v="2"/>
    <s v="E521"/>
    <s v="24410"/>
    <x v="8"/>
    <x v="4"/>
    <x v="11"/>
  </r>
  <r>
    <s v="F307       24410      1207"/>
    <n v="206.72"/>
    <n v="206.72"/>
    <x v="2"/>
    <s v="F307"/>
    <s v="24410"/>
    <x v="8"/>
    <x v="15"/>
    <x v="35"/>
  </r>
  <r>
    <s v="F314       24410      1207"/>
    <n v="59.84"/>
    <n v="59.84"/>
    <x v="2"/>
    <s v="F314"/>
    <s v="24410"/>
    <x v="8"/>
    <x v="8"/>
    <x v="13"/>
  </r>
  <r>
    <s v="F314       24410      1702"/>
    <n v="4739.82"/>
    <n v="4739.82"/>
    <x v="2"/>
    <s v="F314"/>
    <s v="24410"/>
    <x v="8"/>
    <x v="8"/>
    <x v="13"/>
  </r>
  <r>
    <s v="F323       24410      1207"/>
    <n v="243.31"/>
    <n v="243.31"/>
    <x v="2"/>
    <s v="F323"/>
    <s v="24410"/>
    <x v="8"/>
    <x v="5"/>
    <x v="14"/>
  </r>
  <r>
    <s v="F323       24410      1702"/>
    <n v="5992.74"/>
    <n v="5992.74"/>
    <x v="2"/>
    <s v="F323"/>
    <s v="24410"/>
    <x v="8"/>
    <x v="5"/>
    <x v="14"/>
  </r>
  <r>
    <s v="K206       24410      1207"/>
    <n v="10.92"/>
    <n v="10.92"/>
    <x v="2"/>
    <s v="K206"/>
    <s v="24410"/>
    <x v="8"/>
    <x v="4"/>
    <x v="22"/>
  </r>
  <r>
    <s v="K206       24410      1702"/>
    <n v="0"/>
    <n v="0"/>
    <x v="2"/>
    <s v="K206"/>
    <s v="24410"/>
    <x v="8"/>
    <x v="4"/>
    <x v="22"/>
  </r>
  <r>
    <s v="K606       24410      1702"/>
    <n v="52.79"/>
    <n v="52.79"/>
    <x v="2"/>
    <s v="K606"/>
    <s v="24410"/>
    <x v="8"/>
    <x v="4"/>
    <x v="27"/>
  </r>
  <r>
    <s v="H536       25200      0000"/>
    <n v="0"/>
    <n v="-156"/>
    <x v="2"/>
    <s v="H536"/>
    <s v="25200"/>
    <x v="9"/>
    <x v="11"/>
    <x v="19"/>
  </r>
  <r>
    <s v="B101       26200      0000"/>
    <n v="33257.79"/>
    <n v="23165.79"/>
    <x v="2"/>
    <s v="B101"/>
    <s v="26200"/>
    <x v="10"/>
    <x v="3"/>
    <x v="4"/>
  </r>
  <r>
    <s v="B120       26200      0000"/>
    <n v="56679.27"/>
    <n v="51961.27"/>
    <x v="2"/>
    <s v="B120"/>
    <s v="26200"/>
    <x v="10"/>
    <x v="3"/>
    <x v="4"/>
  </r>
  <r>
    <s v="B301       26200      0000"/>
    <n v="0"/>
    <n v="-290"/>
    <x v="2"/>
    <s v="B301"/>
    <s v="26200"/>
    <x v="10"/>
    <x v="3"/>
    <x v="5"/>
  </r>
  <r>
    <s v="C101       26200      0000"/>
    <n v="25468.03"/>
    <n v="25468.03"/>
    <x v="2"/>
    <s v="C101"/>
    <s v="26200"/>
    <x v="10"/>
    <x v="4"/>
    <x v="6"/>
  </r>
  <r>
    <s v="C111       26200      0000"/>
    <n v="-254.88"/>
    <n v="-254.88"/>
    <x v="2"/>
    <s v="C111"/>
    <s v="26200"/>
    <x v="10"/>
    <x v="4"/>
    <x v="34"/>
  </r>
  <r>
    <s v="D612       26200      0000"/>
    <n v="2976.3"/>
    <n v="2976.3"/>
    <x v="2"/>
    <s v="D612"/>
    <s v="26200"/>
    <x v="10"/>
    <x v="2"/>
    <x v="8"/>
  </r>
  <r>
    <s v="D616       26200      0000"/>
    <n v="2978.3"/>
    <n v="2978.3"/>
    <x v="2"/>
    <s v="D616"/>
    <s v="26200"/>
    <x v="10"/>
    <x v="2"/>
    <x v="8"/>
  </r>
  <r>
    <s v="E302       26200      0000"/>
    <n v="-325.01"/>
    <n v="-325.01"/>
    <x v="2"/>
    <s v="E302"/>
    <s v="26200"/>
    <x v="10"/>
    <x v="4"/>
    <x v="10"/>
  </r>
  <r>
    <s v="F204       26200      0000"/>
    <n v="-215.96"/>
    <n v="-215.96"/>
    <x v="2"/>
    <s v="F204"/>
    <s v="26200"/>
    <x v="10"/>
    <x v="15"/>
    <x v="44"/>
  </r>
  <r>
    <s v="F209       26200      0000"/>
    <n v="62683.15"/>
    <n v="62683.15"/>
    <x v="2"/>
    <s v="F209"/>
    <s v="26200"/>
    <x v="10"/>
    <x v="7"/>
    <x v="12"/>
  </r>
  <r>
    <s v="F307       26200      0000"/>
    <n v="13246.07"/>
    <n v="-27761.93"/>
    <x v="2"/>
    <s v="F307"/>
    <s v="26200"/>
    <x v="10"/>
    <x v="15"/>
    <x v="35"/>
  </r>
  <r>
    <s v="F307       26200      1601"/>
    <n v="96.59"/>
    <n v="96.59"/>
    <x v="2"/>
    <s v="F307"/>
    <s v="26200"/>
    <x v="10"/>
    <x v="15"/>
    <x v="35"/>
  </r>
  <r>
    <s v="F314       26200      0000"/>
    <n v="84559.41"/>
    <n v="84559.41"/>
    <x v="2"/>
    <s v="F314"/>
    <s v="26200"/>
    <x v="10"/>
    <x v="8"/>
    <x v="13"/>
  </r>
  <r>
    <s v="F323       26200      0000"/>
    <n v="52923.89"/>
    <n v="-13398.11"/>
    <x v="2"/>
    <s v="F323"/>
    <s v="26200"/>
    <x v="10"/>
    <x v="5"/>
    <x v="14"/>
  </r>
  <r>
    <s v="G402       26200      0000"/>
    <n v="28675.23"/>
    <n v="28675.23"/>
    <x v="2"/>
    <s v="G402"/>
    <s v="26200"/>
    <x v="10"/>
    <x v="4"/>
    <x v="17"/>
  </r>
  <r>
    <s v="H407       26200      0000"/>
    <n v="0"/>
    <n v="-36"/>
    <x v="2"/>
    <s v="H407"/>
    <s v="26200"/>
    <x v="10"/>
    <x v="6"/>
    <x v="18"/>
  </r>
  <r>
    <s v="H425       26200      0000"/>
    <n v="33335.47"/>
    <n v="2435.4699999999998"/>
    <x v="2"/>
    <s v="H425"/>
    <s v="26200"/>
    <x v="10"/>
    <x v="6"/>
    <x v="18"/>
  </r>
  <r>
    <s v="H513       26200      0000"/>
    <n v="28744.799999999999"/>
    <n v="-9417.2000000000007"/>
    <x v="2"/>
    <s v="H513"/>
    <s v="26200"/>
    <x v="10"/>
    <x v="11"/>
    <x v="20"/>
  </r>
  <r>
    <s v="J601       26200      0000"/>
    <n v="23.68"/>
    <n v="23.68"/>
    <x v="2"/>
    <s v="J601"/>
    <s v="26200"/>
    <x v="10"/>
    <x v="12"/>
    <x v="21"/>
  </r>
  <r>
    <s v="K606       26200      0000"/>
    <n v="-658.8"/>
    <n v="-658.8"/>
    <x v="2"/>
    <s v="K606"/>
    <s v="26200"/>
    <x v="10"/>
    <x v="4"/>
    <x v="27"/>
  </r>
  <r>
    <s v="N092       26200      0000"/>
    <n v="989.16"/>
    <n v="989.16"/>
    <x v="2"/>
    <s v="N092"/>
    <s v="26200"/>
    <x v="10"/>
    <x v="25"/>
    <x v="46"/>
  </r>
  <r>
    <s v="N097       26200      0000"/>
    <n v="0"/>
    <n v="0"/>
    <x v="2"/>
    <s v="N097"/>
    <s v="26200"/>
    <x v="10"/>
    <x v="25"/>
    <x v="47"/>
  </r>
  <r>
    <s v="R066       26200      0000"/>
    <n v="31748.02"/>
    <n v="31748.02"/>
    <x v="2"/>
    <s v="R066"/>
    <s v="26200"/>
    <x v="10"/>
    <x v="16"/>
    <x v="31"/>
  </r>
  <r>
    <s v="R093       26200      0000"/>
    <n v="14809.67"/>
    <n v="14809.67"/>
    <x v="2"/>
    <s v="R093"/>
    <s v="26200"/>
    <x v="10"/>
    <x v="17"/>
    <x v="32"/>
  </r>
  <r>
    <s v="R094       26200      0000"/>
    <n v="3285.94"/>
    <n v="3285.94"/>
    <x v="2"/>
    <s v="R094"/>
    <s v="26200"/>
    <x v="10"/>
    <x v="17"/>
    <x v="32"/>
  </r>
  <r>
    <s v="R099       26200      0000"/>
    <n v="12577.42"/>
    <n v="12577.42"/>
    <x v="2"/>
    <s v="R099"/>
    <s v="26200"/>
    <x v="10"/>
    <x v="18"/>
    <x v="33"/>
  </r>
  <r>
    <s v="R166       26200      0000"/>
    <n v="41247.1"/>
    <n v="21309.1"/>
    <x v="2"/>
    <s v="R166"/>
    <s v="26200"/>
    <x v="10"/>
    <x v="17"/>
    <x v="32"/>
  </r>
  <r>
    <s v="T008       26200      0000"/>
    <n v="14108.51"/>
    <n v="14108.51"/>
    <x v="2"/>
    <s v="T008"/>
    <s v="26200"/>
    <x v="10"/>
    <x v="16"/>
    <x v="31"/>
  </r>
  <r>
    <s v="U355       26200      0000"/>
    <n v="11449.21"/>
    <n v="4523.21"/>
    <x v="2"/>
    <s v="U355"/>
    <s v="26200"/>
    <x v="10"/>
    <x v="26"/>
    <x v="1"/>
  </r>
  <r>
    <s v="Z095       26200      0000"/>
    <n v="1840"/>
    <n v="28"/>
    <x v="2"/>
    <s v="Z095"/>
    <s v="26200"/>
    <x v="10"/>
    <x v="19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3" applyNumberFormats="0" applyBorderFormats="0" applyFontFormats="0" applyPatternFormats="0" applyAlignmentFormats="0" applyWidthHeightFormats="1" dataCaption="Values" updatedVersion="6" minRefreshableVersion="3" useAutoFormatting="1" colGrandTotals="0" itemPrintTitles="1" createdVersion="6" indent="0" compact="0" compactData="0" multipleFieldFilters="0">
  <location ref="A3:E241" firstHeaderRow="1" firstDataRow="2" firstDataCol="2"/>
  <pivotFields count="9">
    <pivotField compact="0" outline="0" showAll="0"/>
    <pivotField dataField="1" compact="0" outline="0" showAll="0"/>
    <pivotField compact="0" outline="0" showAll="0"/>
    <pivotField axis="axisCol" compact="0" outline="0" showAll="0">
      <items count="4">
        <item x="0"/>
        <item x="1"/>
        <item x="2"/>
        <item t="default"/>
      </items>
    </pivotField>
    <pivotField compact="0" outline="0" showAll="0"/>
    <pivotField compact="0" outline="0" showAll="0"/>
    <pivotField axis="axisRow" compact="0" outline="0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compact="0" outline="0" showAll="0">
      <items count="30">
        <item x="27"/>
        <item x="1"/>
        <item x="20"/>
        <item x="0"/>
        <item x="28"/>
        <item x="5"/>
        <item x="12"/>
        <item x="3"/>
        <item x="6"/>
        <item x="11"/>
        <item x="14"/>
        <item x="7"/>
        <item x="4"/>
        <item x="2"/>
        <item x="8"/>
        <item x="17"/>
        <item x="16"/>
        <item x="18"/>
        <item x="24"/>
        <item x="22"/>
        <item x="26"/>
        <item x="13"/>
        <item x="23"/>
        <item x="15"/>
        <item x="21"/>
        <item x="10"/>
        <item x="25"/>
        <item x="9"/>
        <item x="19"/>
        <item t="default"/>
      </items>
    </pivotField>
    <pivotField axis="axisRow" compact="0" outline="0" showAll="0" defaultSubtotal="0">
      <items count="49">
        <item x="1"/>
        <item x="0"/>
        <item x="36"/>
        <item x="48"/>
        <item x="7"/>
        <item x="14"/>
        <item x="21"/>
        <item x="4"/>
        <item x="5"/>
        <item x="28"/>
        <item x="18"/>
        <item x="9"/>
        <item x="20"/>
        <item x="19"/>
        <item x="41"/>
        <item x="38"/>
        <item x="12"/>
        <item x="22"/>
        <item x="17"/>
        <item x="26"/>
        <item x="27"/>
        <item x="25"/>
        <item x="6"/>
        <item x="34"/>
        <item x="10"/>
        <item x="11"/>
        <item x="23"/>
        <item x="2"/>
        <item x="3"/>
        <item x="8"/>
        <item x="13"/>
        <item x="29"/>
        <item x="15"/>
        <item x="16"/>
        <item x="40"/>
        <item x="39"/>
        <item x="32"/>
        <item x="31"/>
        <item x="33"/>
        <item x="45"/>
        <item x="42"/>
        <item x="24"/>
        <item x="43"/>
        <item x="44"/>
        <item x="35"/>
        <item x="30"/>
        <item x="37"/>
        <item x="47"/>
        <item x="46"/>
      </items>
    </pivotField>
  </pivotFields>
  <rowFields count="2">
    <field x="6"/>
    <field x="8"/>
  </rowFields>
  <rowItems count="237">
    <i>
      <x/>
      <x/>
    </i>
    <i r="1">
      <x v="1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6"/>
    </i>
    <i r="1">
      <x v="37"/>
    </i>
    <i r="1">
      <x v="38"/>
    </i>
    <i r="1">
      <x v="41"/>
    </i>
    <i r="1">
      <x v="45"/>
    </i>
    <i t="default">
      <x/>
    </i>
    <i>
      <x v="1"/>
      <x/>
    </i>
    <i r="1">
      <x v="5"/>
    </i>
    <i r="1">
      <x v="7"/>
    </i>
    <i r="1">
      <x v="10"/>
    </i>
    <i r="1">
      <x v="12"/>
    </i>
    <i r="1">
      <x v="16"/>
    </i>
    <i r="1">
      <x v="18"/>
    </i>
    <i r="1">
      <x v="22"/>
    </i>
    <i r="1">
      <x v="23"/>
    </i>
    <i r="1">
      <x v="29"/>
    </i>
    <i r="1">
      <x v="30"/>
    </i>
    <i r="1">
      <x v="31"/>
    </i>
    <i r="1">
      <x v="33"/>
    </i>
    <i r="1">
      <x v="36"/>
    </i>
    <i r="1">
      <x v="37"/>
    </i>
    <i r="1">
      <x v="38"/>
    </i>
    <i r="1">
      <x v="45"/>
    </i>
    <i t="default">
      <x v="1"/>
    </i>
    <i>
      <x v="2"/>
      <x/>
    </i>
    <i r="1">
      <x v="1"/>
    </i>
    <i r="1">
      <x v="4"/>
    </i>
    <i r="1">
      <x v="5"/>
    </i>
    <i r="1">
      <x v="7"/>
    </i>
    <i r="1">
      <x v="9"/>
    </i>
    <i r="1">
      <x v="10"/>
    </i>
    <i r="1">
      <x v="16"/>
    </i>
    <i r="1">
      <x v="19"/>
    </i>
    <i r="1">
      <x v="20"/>
    </i>
    <i r="1">
      <x v="21"/>
    </i>
    <i r="1">
      <x v="27"/>
    </i>
    <i r="1">
      <x v="28"/>
    </i>
    <i r="1">
      <x v="37"/>
    </i>
    <i r="1">
      <x v="44"/>
    </i>
    <i t="default">
      <x v="2"/>
    </i>
    <i>
      <x v="3"/>
      <x/>
    </i>
    <i r="1">
      <x v="1"/>
    </i>
    <i r="1">
      <x v="7"/>
    </i>
    <i r="1">
      <x v="9"/>
    </i>
    <i r="1">
      <x v="10"/>
    </i>
    <i r="1">
      <x v="16"/>
    </i>
    <i r="1">
      <x v="20"/>
    </i>
    <i r="1">
      <x v="21"/>
    </i>
    <i r="1">
      <x v="22"/>
    </i>
    <i r="1">
      <x v="24"/>
    </i>
    <i r="1">
      <x v="27"/>
    </i>
    <i r="1">
      <x v="28"/>
    </i>
    <i r="1">
      <x v="30"/>
    </i>
    <i r="1">
      <x v="33"/>
    </i>
    <i r="1">
      <x v="36"/>
    </i>
    <i r="1">
      <x v="37"/>
    </i>
    <i r="1">
      <x v="38"/>
    </i>
    <i r="1">
      <x v="44"/>
    </i>
    <i r="1">
      <x v="45"/>
    </i>
    <i t="default">
      <x v="3"/>
    </i>
    <i>
      <x v="4"/>
      <x/>
    </i>
    <i r="1">
      <x v="1"/>
    </i>
    <i r="1">
      <x v="2"/>
    </i>
    <i r="1">
      <x v="5"/>
    </i>
    <i r="1">
      <x v="15"/>
    </i>
    <i r="1">
      <x v="18"/>
    </i>
    <i r="1">
      <x v="22"/>
    </i>
    <i r="1">
      <x v="29"/>
    </i>
    <i r="1">
      <x v="31"/>
    </i>
    <i r="1">
      <x v="37"/>
    </i>
    <i r="1">
      <x v="38"/>
    </i>
    <i r="1">
      <x v="46"/>
    </i>
    <i t="default">
      <x v="4"/>
    </i>
    <i>
      <x v="5"/>
      <x/>
    </i>
    <i r="1">
      <x v="1"/>
    </i>
    <i r="1">
      <x v="5"/>
    </i>
    <i r="1">
      <x v="7"/>
    </i>
    <i r="1">
      <x v="9"/>
    </i>
    <i r="1">
      <x v="10"/>
    </i>
    <i r="1">
      <x v="12"/>
    </i>
    <i r="1">
      <x v="14"/>
    </i>
    <i r="1">
      <x v="16"/>
    </i>
    <i r="1">
      <x v="17"/>
    </i>
    <i r="1">
      <x v="18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40"/>
    </i>
    <i r="1">
      <x v="44"/>
    </i>
    <i r="1">
      <x v="45"/>
    </i>
    <i t="default">
      <x v="5"/>
    </i>
    <i>
      <x v="6"/>
      <x/>
    </i>
    <i r="1">
      <x v="5"/>
    </i>
    <i r="1">
      <x v="7"/>
    </i>
    <i r="1">
      <x v="9"/>
    </i>
    <i r="1">
      <x v="10"/>
    </i>
    <i r="1">
      <x v="12"/>
    </i>
    <i r="1">
      <x v="14"/>
    </i>
    <i r="1">
      <x v="16"/>
    </i>
    <i r="1">
      <x v="17"/>
    </i>
    <i r="1">
      <x v="18"/>
    </i>
    <i r="1">
      <x v="20"/>
    </i>
    <i r="1">
      <x v="21"/>
    </i>
    <i r="1">
      <x v="22"/>
    </i>
    <i r="1">
      <x v="24"/>
    </i>
    <i r="1">
      <x v="25"/>
    </i>
    <i r="1">
      <x v="27"/>
    </i>
    <i r="1">
      <x v="28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40"/>
    </i>
    <i r="1">
      <x v="44"/>
    </i>
    <i r="1">
      <x v="45"/>
    </i>
    <i t="default">
      <x v="6"/>
    </i>
    <i>
      <x v="7"/>
      <x/>
    </i>
    <i r="1">
      <x v="1"/>
    </i>
    <i r="1">
      <x v="5"/>
    </i>
    <i r="1">
      <x v="7"/>
    </i>
    <i r="1">
      <x v="10"/>
    </i>
    <i r="1">
      <x v="12"/>
    </i>
    <i r="1">
      <x v="16"/>
    </i>
    <i r="1">
      <x v="17"/>
    </i>
    <i r="1">
      <x v="18"/>
    </i>
    <i r="1">
      <x v="20"/>
    </i>
    <i r="1">
      <x v="21"/>
    </i>
    <i r="1">
      <x v="22"/>
    </i>
    <i r="1">
      <x v="24"/>
    </i>
    <i r="1">
      <x v="27"/>
    </i>
    <i r="1">
      <x v="28"/>
    </i>
    <i r="1">
      <x v="30"/>
    </i>
    <i r="1">
      <x v="31"/>
    </i>
    <i r="1">
      <x v="32"/>
    </i>
    <i r="1">
      <x v="34"/>
    </i>
    <i r="1">
      <x v="35"/>
    </i>
    <i r="1">
      <x v="40"/>
    </i>
    <i r="1">
      <x v="44"/>
    </i>
    <i t="default">
      <x v="7"/>
    </i>
    <i>
      <x v="8"/>
      <x/>
    </i>
    <i r="1">
      <x v="5"/>
    </i>
    <i r="1">
      <x v="17"/>
    </i>
    <i r="1">
      <x v="20"/>
    </i>
    <i r="1">
      <x v="24"/>
    </i>
    <i r="1">
      <x v="25"/>
    </i>
    <i r="1">
      <x v="27"/>
    </i>
    <i r="1">
      <x v="28"/>
    </i>
    <i r="1">
      <x v="30"/>
    </i>
    <i r="1">
      <x v="32"/>
    </i>
    <i r="1">
      <x v="44"/>
    </i>
    <i t="default">
      <x v="8"/>
    </i>
    <i>
      <x v="9"/>
      <x/>
    </i>
    <i r="1">
      <x v="13"/>
    </i>
    <i r="1">
      <x v="42"/>
    </i>
    <i t="default">
      <x v="9"/>
    </i>
    <i>
      <x v="10"/>
      <x/>
    </i>
    <i r="1">
      <x v="5"/>
    </i>
    <i r="1">
      <x v="6"/>
    </i>
    <i r="1">
      <x v="7"/>
    </i>
    <i r="1">
      <x v="8"/>
    </i>
    <i r="1">
      <x v="10"/>
    </i>
    <i r="1">
      <x v="12"/>
    </i>
    <i r="1">
      <x v="14"/>
    </i>
    <i r="1">
      <x v="16"/>
    </i>
    <i r="1">
      <x v="18"/>
    </i>
    <i r="1">
      <x v="20"/>
    </i>
    <i r="1">
      <x v="21"/>
    </i>
    <i r="1">
      <x v="22"/>
    </i>
    <i r="1">
      <x v="23"/>
    </i>
    <i r="1">
      <x v="24"/>
    </i>
    <i r="1">
      <x v="27"/>
    </i>
    <i r="1">
      <x v="29"/>
    </i>
    <i r="1">
      <x v="30"/>
    </i>
    <i r="1">
      <x v="31"/>
    </i>
    <i r="1">
      <x v="34"/>
    </i>
    <i r="1">
      <x v="36"/>
    </i>
    <i r="1">
      <x v="37"/>
    </i>
    <i r="1">
      <x v="38"/>
    </i>
    <i r="1">
      <x v="39"/>
    </i>
    <i r="1">
      <x v="40"/>
    </i>
    <i r="1">
      <x v="43"/>
    </i>
    <i r="1">
      <x v="44"/>
    </i>
    <i r="1">
      <x v="47"/>
    </i>
    <i r="1">
      <x v="48"/>
    </i>
    <i t="default">
      <x v="10"/>
    </i>
    <i t="grand">
      <x/>
    </i>
  </rowItems>
  <colFields count="1">
    <field x="3"/>
  </colFields>
  <colItems count="3">
    <i>
      <x/>
    </i>
    <i>
      <x v="1"/>
    </i>
    <i>
      <x v="2"/>
    </i>
  </colItems>
  <dataFields count="1">
    <dataField name="Sum of YTD Act" fld="1" baseField="0" baseItem="0" numFmtId="166"/>
  </dataFields>
  <formats count="24">
    <format dxfId="23">
      <pivotArea outline="0" collapsedLevelsAreSubtotals="1" fieldPosition="0"/>
    </format>
    <format dxfId="22">
      <pivotArea field="3" type="button" dataOnly="0" labelOnly="1" outline="0" axis="axisCol" fieldPosition="0"/>
    </format>
    <format dxfId="21">
      <pivotArea type="topRight" dataOnly="0" labelOnly="1" outline="0" fieldPosition="0"/>
    </format>
    <format dxfId="20">
      <pivotArea dataOnly="0" labelOnly="1" fieldPosition="0">
        <references count="1">
          <reference field="3" count="0"/>
        </references>
      </pivotArea>
    </format>
    <format dxfId="19">
      <pivotArea outline="0" collapsedLevelsAreSubtotals="1" fieldPosition="0"/>
    </format>
    <format dxfId="18">
      <pivotArea field="3" type="button" dataOnly="0" labelOnly="1" outline="0" axis="axisCol" fieldPosition="0"/>
    </format>
    <format dxfId="17">
      <pivotArea type="topRight" dataOnly="0" labelOnly="1" outline="0" fieldPosition="0"/>
    </format>
    <format dxfId="16">
      <pivotArea dataOnly="0" labelOnly="1" fieldPosition="0">
        <references count="1">
          <reference field="3" count="0"/>
        </references>
      </pivotArea>
    </format>
    <format dxfId="15">
      <pivotArea outline="0" collapsedLevelsAreSubtotals="1" fieldPosition="0"/>
    </format>
    <format dxfId="14">
      <pivotArea field="3" type="button" dataOnly="0" labelOnly="1" outline="0" axis="axisCol" fieldPosition="0"/>
    </format>
    <format dxfId="13">
      <pivotArea type="topRight" dataOnly="0" labelOnly="1" outline="0" fieldPosition="0"/>
    </format>
    <format dxfId="12">
      <pivotArea dataOnly="0" labelOnly="1" fieldPosition="0">
        <references count="1">
          <reference field="3" count="0"/>
        </references>
      </pivotArea>
    </format>
    <format dxfId="11">
      <pivotArea outline="0" collapsedLevelsAreSubtotals="1" fieldPosition="0"/>
    </format>
    <format dxfId="10">
      <pivotArea field="3" type="button" dataOnly="0" labelOnly="1" outline="0" axis="axisCol" fieldPosition="0"/>
    </format>
    <format dxfId="9">
      <pivotArea type="topRight" dataOnly="0" labelOnly="1" outline="0" fieldPosition="0"/>
    </format>
    <format dxfId="8">
      <pivotArea dataOnly="0" labelOnly="1" fieldPosition="0">
        <references count="1">
          <reference field="3" count="0"/>
        </references>
      </pivotArea>
    </format>
    <format dxfId="7">
      <pivotArea outline="0" collapsedLevelsAreSubtotals="1" fieldPosition="0"/>
    </format>
    <format dxfId="6">
      <pivotArea field="3" type="button" dataOnly="0" labelOnly="1" outline="0" axis="axisCol" fieldPosition="0"/>
    </format>
    <format dxfId="5">
      <pivotArea type="topRight" dataOnly="0" labelOnly="1" outline="0" fieldPosition="0"/>
    </format>
    <format dxfId="4">
      <pivotArea dataOnly="0" labelOnly="1" fieldPosition="0">
        <references count="1">
          <reference field="3" count="0"/>
        </references>
      </pivotArea>
    </format>
    <format dxfId="3">
      <pivotArea outline="0" collapsedLevelsAreSubtotals="1" fieldPosition="0"/>
    </format>
    <format dxfId="2">
      <pivotArea field="3" type="button" dataOnly="0" labelOnly="1" outline="0" axis="axisCol" fieldPosition="0"/>
    </format>
    <format dxfId="1">
      <pivotArea type="topRight" dataOnly="0" labelOnly="1" outline="0" fieldPosition="0"/>
    </format>
    <format dxfId="0">
      <pivotArea dataOnly="0" labelOnly="1" fieldPosition="0">
        <references count="1">
          <reference field="3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7"/>
  <sheetViews>
    <sheetView tabSelected="1" topLeftCell="A223" workbookViewId="0">
      <selection activeCell="G244" sqref="G244"/>
    </sheetView>
  </sheetViews>
  <sheetFormatPr defaultColWidth="8.85546875" defaultRowHeight="12.75" x14ac:dyDescent="0.25"/>
  <cols>
    <col min="1" max="1" width="36.7109375" style="28" customWidth="1"/>
    <col min="2" max="2" width="38.5703125" style="27" customWidth="1"/>
    <col min="3" max="3" width="23.28515625" style="40" customWidth="1"/>
    <col min="4" max="4" width="8.85546875" style="27"/>
    <col min="5" max="5" width="15.85546875" style="27" bestFit="1" customWidth="1"/>
    <col min="6" max="6" width="14.7109375" style="27" bestFit="1" customWidth="1"/>
    <col min="7" max="16384" width="8.85546875" style="27"/>
  </cols>
  <sheetData>
    <row r="2" spans="1:3" s="29" customFormat="1" ht="25.5" x14ac:dyDescent="0.25">
      <c r="A2" s="30" t="s">
        <v>3248</v>
      </c>
      <c r="B2" s="30" t="s">
        <v>3249</v>
      </c>
      <c r="C2" s="31" t="s">
        <v>3251</v>
      </c>
    </row>
    <row r="3" spans="1:3" x14ac:dyDescent="0.25">
      <c r="A3" s="46" t="s">
        <v>3252</v>
      </c>
      <c r="B3" s="32" t="s">
        <v>3250</v>
      </c>
      <c r="C3" s="33">
        <v>275557.42</v>
      </c>
    </row>
    <row r="4" spans="1:3" x14ac:dyDescent="0.25">
      <c r="A4" s="47"/>
      <c r="B4" s="32" t="s">
        <v>3165</v>
      </c>
      <c r="C4" s="33">
        <v>0</v>
      </c>
    </row>
    <row r="5" spans="1:3" x14ac:dyDescent="0.25">
      <c r="A5" s="47"/>
      <c r="B5" s="32" t="s">
        <v>2919</v>
      </c>
      <c r="C5" s="33">
        <v>8007.21</v>
      </c>
    </row>
    <row r="6" spans="1:3" x14ac:dyDescent="0.25">
      <c r="A6" s="47"/>
      <c r="B6" s="32" t="s">
        <v>2893</v>
      </c>
      <c r="C6" s="33">
        <v>24934.45</v>
      </c>
    </row>
    <row r="7" spans="1:3" x14ac:dyDescent="0.25">
      <c r="A7" s="47"/>
      <c r="B7" s="32" t="s">
        <v>2879</v>
      </c>
      <c r="C7" s="33">
        <v>199857.37</v>
      </c>
    </row>
    <row r="8" spans="1:3" x14ac:dyDescent="0.25">
      <c r="A8" s="47"/>
      <c r="B8" s="32" t="s">
        <v>2838</v>
      </c>
      <c r="C8" s="33">
        <v>66566.650000000009</v>
      </c>
    </row>
    <row r="9" spans="1:3" x14ac:dyDescent="0.25">
      <c r="A9" s="47"/>
      <c r="B9" s="32" t="s">
        <v>2833</v>
      </c>
      <c r="C9" s="33">
        <v>154113.55000000002</v>
      </c>
    </row>
    <row r="10" spans="1:3" x14ac:dyDescent="0.25">
      <c r="A10" s="47"/>
      <c r="B10" s="32" t="s">
        <v>2816</v>
      </c>
      <c r="C10" s="33">
        <v>1312.77</v>
      </c>
    </row>
    <row r="11" spans="1:3" x14ac:dyDescent="0.25">
      <c r="A11" s="47"/>
      <c r="B11" s="32" t="s">
        <v>2798</v>
      </c>
      <c r="C11" s="33">
        <v>26954.27</v>
      </c>
    </row>
    <row r="12" spans="1:3" x14ac:dyDescent="0.25">
      <c r="A12" s="47"/>
      <c r="B12" s="32" t="s">
        <v>2785</v>
      </c>
      <c r="C12" s="33">
        <v>53250.13</v>
      </c>
    </row>
    <row r="13" spans="1:3" x14ac:dyDescent="0.25">
      <c r="A13" s="47"/>
      <c r="B13" s="32" t="s">
        <v>2764</v>
      </c>
      <c r="C13" s="33">
        <v>0</v>
      </c>
    </row>
    <row r="14" spans="1:3" x14ac:dyDescent="0.25">
      <c r="A14" s="47"/>
      <c r="B14" s="32" t="s">
        <v>2751</v>
      </c>
      <c r="C14" s="33">
        <v>31948.85</v>
      </c>
    </row>
    <row r="15" spans="1:3" x14ac:dyDescent="0.25">
      <c r="A15" s="47"/>
      <c r="B15" s="32" t="s">
        <v>2741</v>
      </c>
      <c r="C15" s="33">
        <v>14314.949999999999</v>
      </c>
    </row>
    <row r="16" spans="1:3" x14ac:dyDescent="0.25">
      <c r="A16" s="47"/>
      <c r="B16" s="32" t="s">
        <v>2737</v>
      </c>
      <c r="C16" s="33">
        <v>7087.37</v>
      </c>
    </row>
    <row r="17" spans="1:3" x14ac:dyDescent="0.25">
      <c r="A17" s="47"/>
      <c r="B17" s="32" t="s">
        <v>2694</v>
      </c>
      <c r="C17" s="33">
        <v>84758.22</v>
      </c>
    </row>
    <row r="18" spans="1:3" x14ac:dyDescent="0.25">
      <c r="A18" s="47"/>
      <c r="B18" s="32" t="s">
        <v>2662</v>
      </c>
      <c r="C18" s="33">
        <v>487508.97000000003</v>
      </c>
    </row>
    <row r="19" spans="1:3" x14ac:dyDescent="0.25">
      <c r="A19" s="47"/>
      <c r="B19" s="32" t="s">
        <v>2642</v>
      </c>
      <c r="C19" s="33">
        <v>230587.13</v>
      </c>
    </row>
    <row r="20" spans="1:3" x14ac:dyDescent="0.25">
      <c r="A20" s="47"/>
      <c r="B20" s="32" t="s">
        <v>2639</v>
      </c>
      <c r="C20" s="33">
        <v>301.2700000000001</v>
      </c>
    </row>
    <row r="21" spans="1:3" x14ac:dyDescent="0.25">
      <c r="A21" s="47"/>
      <c r="B21" s="32" t="s">
        <v>2631</v>
      </c>
      <c r="C21" s="33">
        <v>14493.119999999999</v>
      </c>
    </row>
    <row r="22" spans="1:3" x14ac:dyDescent="0.25">
      <c r="A22" s="47"/>
      <c r="B22" s="32" t="s">
        <v>2618</v>
      </c>
      <c r="C22" s="33">
        <v>181028.41</v>
      </c>
    </row>
    <row r="23" spans="1:3" x14ac:dyDescent="0.25">
      <c r="A23" s="47"/>
      <c r="B23" s="32" t="s">
        <v>2601</v>
      </c>
      <c r="C23" s="33">
        <v>252638.46999999997</v>
      </c>
    </row>
    <row r="24" spans="1:3" x14ac:dyDescent="0.25">
      <c r="A24" s="47"/>
      <c r="B24" s="32" t="s">
        <v>2580</v>
      </c>
      <c r="C24" s="33">
        <v>64146.549999999988</v>
      </c>
    </row>
    <row r="25" spans="1:3" x14ac:dyDescent="0.25">
      <c r="A25" s="47"/>
      <c r="B25" s="32" t="s">
        <v>2573</v>
      </c>
      <c r="C25" s="33">
        <v>18558.29</v>
      </c>
    </row>
    <row r="26" spans="1:3" x14ac:dyDescent="0.25">
      <c r="A26" s="47"/>
      <c r="B26" s="32" t="s">
        <v>2563</v>
      </c>
      <c r="C26" s="33">
        <v>153369.76</v>
      </c>
    </row>
    <row r="27" spans="1:3" x14ac:dyDescent="0.25">
      <c r="A27" s="47"/>
      <c r="B27" s="32" t="s">
        <v>2542</v>
      </c>
      <c r="C27" s="33">
        <v>188871.64999999997</v>
      </c>
    </row>
    <row r="28" spans="1:3" x14ac:dyDescent="0.25">
      <c r="A28" s="47"/>
      <c r="B28" s="32" t="s">
        <v>2518</v>
      </c>
      <c r="C28" s="33">
        <v>33803.62999999999</v>
      </c>
    </row>
    <row r="29" spans="1:3" x14ac:dyDescent="0.25">
      <c r="A29" s="47"/>
      <c r="B29" s="32" t="s">
        <v>2508</v>
      </c>
      <c r="C29" s="33">
        <v>261787.17999999993</v>
      </c>
    </row>
    <row r="30" spans="1:3" x14ac:dyDescent="0.25">
      <c r="A30" s="47"/>
      <c r="B30" s="32" t="s">
        <v>2497</v>
      </c>
      <c r="C30" s="33">
        <v>14708.59</v>
      </c>
    </row>
    <row r="31" spans="1:3" x14ac:dyDescent="0.25">
      <c r="A31" s="47"/>
      <c r="B31" s="32" t="s">
        <v>2492</v>
      </c>
      <c r="C31" s="33">
        <v>20391.55</v>
      </c>
    </row>
    <row r="32" spans="1:3" x14ac:dyDescent="0.25">
      <c r="A32" s="47"/>
      <c r="B32" s="32" t="s">
        <v>2487</v>
      </c>
      <c r="C32" s="33">
        <v>35200.090000000004</v>
      </c>
    </row>
    <row r="33" spans="1:3" x14ac:dyDescent="0.25">
      <c r="A33" s="47"/>
      <c r="B33" s="32" t="s">
        <v>2467</v>
      </c>
      <c r="C33" s="33">
        <v>24316.600000000002</v>
      </c>
    </row>
    <row r="34" spans="1:3" x14ac:dyDescent="0.25">
      <c r="A34" s="47"/>
      <c r="B34" s="32" t="s">
        <v>2356</v>
      </c>
      <c r="C34" s="33">
        <v>384633.51000000007</v>
      </c>
    </row>
    <row r="35" spans="1:3" x14ac:dyDescent="0.25">
      <c r="A35" s="47"/>
      <c r="B35" s="32" t="s">
        <v>2286</v>
      </c>
      <c r="C35" s="33">
        <v>294615.48</v>
      </c>
    </row>
    <row r="36" spans="1:3" x14ac:dyDescent="0.25">
      <c r="A36" s="47"/>
      <c r="B36" s="32" t="s">
        <v>2232</v>
      </c>
      <c r="C36" s="33">
        <v>69672.39</v>
      </c>
    </row>
    <row r="37" spans="1:3" x14ac:dyDescent="0.25">
      <c r="A37" s="47"/>
      <c r="B37" s="32" t="s">
        <v>2078</v>
      </c>
      <c r="C37" s="33">
        <v>26536.42</v>
      </c>
    </row>
    <row r="38" spans="1:3" x14ac:dyDescent="0.25">
      <c r="A38" s="48"/>
      <c r="B38" s="32" t="s">
        <v>1894</v>
      </c>
      <c r="C38" s="33">
        <v>8795.2999999999993</v>
      </c>
    </row>
    <row r="39" spans="1:3" ht="18.75" customHeight="1" x14ac:dyDescent="0.25">
      <c r="A39" s="30" t="s">
        <v>3247</v>
      </c>
      <c r="B39" s="34"/>
      <c r="C39" s="35">
        <v>3714627.5699999984</v>
      </c>
    </row>
    <row r="40" spans="1:3" x14ac:dyDescent="0.25">
      <c r="A40" s="29"/>
      <c r="B40" s="36"/>
      <c r="C40" s="37"/>
    </row>
    <row r="41" spans="1:3" x14ac:dyDescent="0.25">
      <c r="A41" s="49" t="s">
        <v>3253</v>
      </c>
      <c r="B41" s="32" t="s">
        <v>3250</v>
      </c>
      <c r="C41" s="33">
        <v>96</v>
      </c>
    </row>
    <row r="42" spans="1:3" x14ac:dyDescent="0.25">
      <c r="A42" s="49"/>
      <c r="B42" s="32" t="s">
        <v>2879</v>
      </c>
      <c r="C42" s="33">
        <v>2344</v>
      </c>
    </row>
    <row r="43" spans="1:3" x14ac:dyDescent="0.25">
      <c r="A43" s="49"/>
      <c r="B43" s="32" t="s">
        <v>2833</v>
      </c>
      <c r="C43" s="33">
        <v>969830.96</v>
      </c>
    </row>
    <row r="44" spans="1:3" x14ac:dyDescent="0.25">
      <c r="A44" s="49"/>
      <c r="B44" s="32" t="s">
        <v>2785</v>
      </c>
      <c r="C44" s="33">
        <v>16522.79</v>
      </c>
    </row>
    <row r="45" spans="1:3" x14ac:dyDescent="0.25">
      <c r="A45" s="49"/>
      <c r="B45" s="32" t="s">
        <v>2751</v>
      </c>
      <c r="C45" s="33">
        <v>47950.44</v>
      </c>
    </row>
    <row r="46" spans="1:3" x14ac:dyDescent="0.25">
      <c r="A46" s="49"/>
      <c r="B46" s="32" t="s">
        <v>2694</v>
      </c>
      <c r="C46" s="33">
        <v>229807.22999999998</v>
      </c>
    </row>
    <row r="47" spans="1:3" x14ac:dyDescent="0.25">
      <c r="A47" s="49"/>
      <c r="B47" s="32" t="s">
        <v>2642</v>
      </c>
      <c r="C47" s="33">
        <v>113283.51000000001</v>
      </c>
    </row>
    <row r="48" spans="1:3" x14ac:dyDescent="0.25">
      <c r="A48" s="49"/>
      <c r="B48" s="32" t="s">
        <v>2601</v>
      </c>
      <c r="C48" s="33">
        <v>25900.15</v>
      </c>
    </row>
    <row r="49" spans="1:3" x14ac:dyDescent="0.25">
      <c r="A49" s="49"/>
      <c r="B49" s="32" t="s">
        <v>2592</v>
      </c>
      <c r="C49" s="33">
        <v>17001.469999999998</v>
      </c>
    </row>
    <row r="50" spans="1:3" x14ac:dyDescent="0.25">
      <c r="A50" s="49"/>
      <c r="B50" s="32" t="s">
        <v>2508</v>
      </c>
      <c r="C50" s="33">
        <v>681917.31</v>
      </c>
    </row>
    <row r="51" spans="1:3" x14ac:dyDescent="0.25">
      <c r="A51" s="49"/>
      <c r="B51" s="32" t="s">
        <v>2497</v>
      </c>
      <c r="C51" s="33">
        <v>202552.21</v>
      </c>
    </row>
    <row r="52" spans="1:3" x14ac:dyDescent="0.25">
      <c r="A52" s="49"/>
      <c r="B52" s="32" t="s">
        <v>2492</v>
      </c>
      <c r="C52" s="33">
        <v>128737.67</v>
      </c>
    </row>
    <row r="53" spans="1:3" x14ac:dyDescent="0.25">
      <c r="A53" s="49"/>
      <c r="B53" s="32" t="s">
        <v>2467</v>
      </c>
      <c r="C53" s="33">
        <v>93434</v>
      </c>
    </row>
    <row r="54" spans="1:3" x14ac:dyDescent="0.25">
      <c r="A54" s="49"/>
      <c r="B54" s="32" t="s">
        <v>2356</v>
      </c>
      <c r="C54" s="33">
        <v>79674.97</v>
      </c>
    </row>
    <row r="55" spans="1:3" x14ac:dyDescent="0.25">
      <c r="A55" s="49"/>
      <c r="B55" s="32" t="s">
        <v>2286</v>
      </c>
      <c r="C55" s="33">
        <v>151355.24000000002</v>
      </c>
    </row>
    <row r="56" spans="1:3" x14ac:dyDescent="0.25">
      <c r="A56" s="49"/>
      <c r="B56" s="32" t="s">
        <v>2232</v>
      </c>
      <c r="C56" s="33">
        <v>140607.94</v>
      </c>
    </row>
    <row r="57" spans="1:3" x14ac:dyDescent="0.25">
      <c r="A57" s="49"/>
      <c r="B57" s="32" t="s">
        <v>1894</v>
      </c>
      <c r="C57" s="33">
        <v>18747</v>
      </c>
    </row>
    <row r="58" spans="1:3" ht="16.5" customHeight="1" x14ac:dyDescent="0.25">
      <c r="A58" s="30" t="s">
        <v>3247</v>
      </c>
      <c r="B58" s="34"/>
      <c r="C58" s="35">
        <v>2919762.89</v>
      </c>
    </row>
    <row r="59" spans="1:3" x14ac:dyDescent="0.25">
      <c r="A59" s="29"/>
      <c r="B59" s="36"/>
      <c r="C59" s="37"/>
    </row>
    <row r="60" spans="1:3" x14ac:dyDescent="0.25">
      <c r="A60" s="49" t="s">
        <v>3254</v>
      </c>
      <c r="B60" s="32" t="s">
        <v>3250</v>
      </c>
      <c r="C60" s="33">
        <v>1629.29</v>
      </c>
    </row>
    <row r="61" spans="1:3" x14ac:dyDescent="0.25">
      <c r="A61" s="49"/>
      <c r="B61" s="32" t="s">
        <v>3165</v>
      </c>
      <c r="C61" s="33">
        <v>0</v>
      </c>
    </row>
    <row r="62" spans="1:3" x14ac:dyDescent="0.25">
      <c r="A62" s="49"/>
      <c r="B62" s="32" t="s">
        <v>2893</v>
      </c>
      <c r="C62" s="33">
        <v>18504.84</v>
      </c>
    </row>
    <row r="63" spans="1:3" x14ac:dyDescent="0.25">
      <c r="A63" s="49"/>
      <c r="B63" s="32" t="s">
        <v>2879</v>
      </c>
      <c r="C63" s="33">
        <v>5884.85</v>
      </c>
    </row>
    <row r="64" spans="1:3" x14ac:dyDescent="0.25">
      <c r="A64" s="49"/>
      <c r="B64" s="32" t="s">
        <v>2833</v>
      </c>
      <c r="C64" s="33">
        <v>0</v>
      </c>
    </row>
    <row r="65" spans="1:3" x14ac:dyDescent="0.25">
      <c r="A65" s="49"/>
      <c r="B65" s="32" t="s">
        <v>2798</v>
      </c>
      <c r="C65" s="33">
        <v>0</v>
      </c>
    </row>
    <row r="66" spans="1:3" x14ac:dyDescent="0.25">
      <c r="A66" s="49"/>
      <c r="B66" s="32" t="s">
        <v>2785</v>
      </c>
      <c r="C66" s="33">
        <v>3312.21</v>
      </c>
    </row>
    <row r="67" spans="1:3" x14ac:dyDescent="0.25">
      <c r="A67" s="49"/>
      <c r="B67" s="32" t="s">
        <v>2694</v>
      </c>
      <c r="C67" s="33">
        <v>9532.8700000000008</v>
      </c>
    </row>
    <row r="68" spans="1:3" x14ac:dyDescent="0.25">
      <c r="A68" s="49"/>
      <c r="B68" s="32" t="s">
        <v>2639</v>
      </c>
      <c r="C68" s="33">
        <v>336.45</v>
      </c>
    </row>
    <row r="69" spans="1:3" x14ac:dyDescent="0.25">
      <c r="A69" s="49"/>
      <c r="B69" s="32" t="s">
        <v>2631</v>
      </c>
      <c r="C69" s="33">
        <v>23841.78</v>
      </c>
    </row>
    <row r="70" spans="1:3" x14ac:dyDescent="0.25">
      <c r="A70" s="49"/>
      <c r="B70" s="32" t="s">
        <v>2618</v>
      </c>
      <c r="C70" s="33">
        <v>3423.77</v>
      </c>
    </row>
    <row r="71" spans="1:3" x14ac:dyDescent="0.25">
      <c r="A71" s="49"/>
      <c r="B71" s="32" t="s">
        <v>2542</v>
      </c>
      <c r="C71" s="33">
        <v>13082.79</v>
      </c>
    </row>
    <row r="72" spans="1:3" x14ac:dyDescent="0.25">
      <c r="A72" s="49"/>
      <c r="B72" s="32" t="s">
        <v>2518</v>
      </c>
      <c r="C72" s="33">
        <v>0</v>
      </c>
    </row>
    <row r="73" spans="1:3" x14ac:dyDescent="0.25">
      <c r="A73" s="49"/>
      <c r="B73" s="32" t="s">
        <v>2286</v>
      </c>
      <c r="C73" s="33">
        <v>0</v>
      </c>
    </row>
    <row r="74" spans="1:3" x14ac:dyDescent="0.25">
      <c r="A74" s="49"/>
      <c r="B74" s="32" t="s">
        <v>1900</v>
      </c>
      <c r="C74" s="33">
        <v>5650.05</v>
      </c>
    </row>
    <row r="75" spans="1:3" ht="18" customHeight="1" x14ac:dyDescent="0.25">
      <c r="A75" s="30" t="s">
        <v>3247</v>
      </c>
      <c r="B75" s="34"/>
      <c r="C75" s="35">
        <v>85198.9</v>
      </c>
    </row>
    <row r="76" spans="1:3" x14ac:dyDescent="0.25">
      <c r="A76" s="29"/>
      <c r="B76" s="36"/>
      <c r="C76" s="37"/>
    </row>
    <row r="77" spans="1:3" x14ac:dyDescent="0.25">
      <c r="A77" s="46" t="s">
        <v>3255</v>
      </c>
      <c r="B77" s="32" t="s">
        <v>3250</v>
      </c>
      <c r="C77" s="33">
        <v>14419.1</v>
      </c>
    </row>
    <row r="78" spans="1:3" x14ac:dyDescent="0.25">
      <c r="A78" s="47"/>
      <c r="B78" s="32" t="s">
        <v>3165</v>
      </c>
      <c r="C78" s="33">
        <v>3346.8599999999997</v>
      </c>
    </row>
    <row r="79" spans="1:3" x14ac:dyDescent="0.25">
      <c r="A79" s="47"/>
      <c r="B79" s="32" t="s">
        <v>2833</v>
      </c>
      <c r="C79" s="33">
        <v>85.49</v>
      </c>
    </row>
    <row r="80" spans="1:3" x14ac:dyDescent="0.25">
      <c r="A80" s="47"/>
      <c r="B80" s="32" t="s">
        <v>2798</v>
      </c>
      <c r="C80" s="33">
        <v>5814.54</v>
      </c>
    </row>
    <row r="81" spans="1:3" x14ac:dyDescent="0.25">
      <c r="A81" s="47"/>
      <c r="B81" s="32" t="s">
        <v>2785</v>
      </c>
      <c r="C81" s="33">
        <v>23046.71</v>
      </c>
    </row>
    <row r="82" spans="1:3" x14ac:dyDescent="0.25">
      <c r="A82" s="47"/>
      <c r="B82" s="32" t="s">
        <v>2694</v>
      </c>
      <c r="C82" s="33">
        <v>33292.520000000004</v>
      </c>
    </row>
    <row r="83" spans="1:3" x14ac:dyDescent="0.25">
      <c r="A83" s="47"/>
      <c r="B83" s="32" t="s">
        <v>2631</v>
      </c>
      <c r="C83" s="33">
        <v>2570.2299999999996</v>
      </c>
    </row>
    <row r="84" spans="1:3" x14ac:dyDescent="0.25">
      <c r="A84" s="47"/>
      <c r="B84" s="32" t="s">
        <v>2618</v>
      </c>
      <c r="C84" s="33">
        <v>13738.94</v>
      </c>
    </row>
    <row r="85" spans="1:3" x14ac:dyDescent="0.25">
      <c r="A85" s="47"/>
      <c r="B85" s="32" t="s">
        <v>2601</v>
      </c>
      <c r="C85" s="33">
        <v>2458.09</v>
      </c>
    </row>
    <row r="86" spans="1:3" x14ac:dyDescent="0.25">
      <c r="A86" s="47"/>
      <c r="B86" s="32" t="s">
        <v>2580</v>
      </c>
      <c r="C86" s="33">
        <v>11475.59</v>
      </c>
    </row>
    <row r="87" spans="1:3" x14ac:dyDescent="0.25">
      <c r="A87" s="47"/>
      <c r="B87" s="32" t="s">
        <v>2542</v>
      </c>
      <c r="C87" s="33">
        <v>60006.39</v>
      </c>
    </row>
    <row r="88" spans="1:3" x14ac:dyDescent="0.25">
      <c r="A88" s="47"/>
      <c r="B88" s="32" t="s">
        <v>2518</v>
      </c>
      <c r="C88" s="33">
        <v>2328.9299999999998</v>
      </c>
    </row>
    <row r="89" spans="1:3" x14ac:dyDescent="0.25">
      <c r="A89" s="47"/>
      <c r="B89" s="32" t="s">
        <v>2497</v>
      </c>
      <c r="C89" s="33">
        <v>6440</v>
      </c>
    </row>
    <row r="90" spans="1:3" x14ac:dyDescent="0.25">
      <c r="A90" s="47"/>
      <c r="B90" s="32" t="s">
        <v>2467</v>
      </c>
      <c r="C90" s="33">
        <v>12173.16</v>
      </c>
    </row>
    <row r="91" spans="1:3" x14ac:dyDescent="0.25">
      <c r="A91" s="47"/>
      <c r="B91" s="32" t="s">
        <v>2356</v>
      </c>
      <c r="C91" s="33">
        <v>6167.829999999999</v>
      </c>
    </row>
    <row r="92" spans="1:3" x14ac:dyDescent="0.25">
      <c r="A92" s="47"/>
      <c r="B92" s="32" t="s">
        <v>2286</v>
      </c>
      <c r="C92" s="33">
        <v>17057.93</v>
      </c>
    </row>
    <row r="93" spans="1:3" x14ac:dyDescent="0.25">
      <c r="A93" s="47"/>
      <c r="B93" s="32" t="s">
        <v>2232</v>
      </c>
      <c r="C93" s="33">
        <v>1645.11</v>
      </c>
    </row>
    <row r="94" spans="1:3" x14ac:dyDescent="0.25">
      <c r="A94" s="47"/>
      <c r="B94" s="32" t="s">
        <v>1900</v>
      </c>
      <c r="C94" s="33">
        <v>14073.42</v>
      </c>
    </row>
    <row r="95" spans="1:3" x14ac:dyDescent="0.25">
      <c r="A95" s="48"/>
      <c r="B95" s="32" t="s">
        <v>1894</v>
      </c>
      <c r="C95" s="33">
        <v>5221.4400000000005</v>
      </c>
    </row>
    <row r="96" spans="1:3" ht="18" customHeight="1" x14ac:dyDescent="0.25">
      <c r="A96" s="30" t="s">
        <v>3247</v>
      </c>
      <c r="B96" s="34"/>
      <c r="C96" s="35">
        <v>235362.27999999997</v>
      </c>
    </row>
    <row r="97" spans="1:5" x14ac:dyDescent="0.25">
      <c r="A97" s="29"/>
      <c r="B97" s="36"/>
      <c r="C97" s="37"/>
    </row>
    <row r="98" spans="1:5" ht="15" customHeight="1" x14ac:dyDescent="0.25">
      <c r="A98" s="49" t="s">
        <v>3256</v>
      </c>
      <c r="B98" s="32" t="s">
        <v>3179</v>
      </c>
      <c r="C98" s="33">
        <v>8820</v>
      </c>
    </row>
    <row r="99" spans="1:5" x14ac:dyDescent="0.25">
      <c r="A99" s="49"/>
      <c r="B99" s="32" t="s">
        <v>2879</v>
      </c>
      <c r="C99" s="33">
        <v>0</v>
      </c>
    </row>
    <row r="100" spans="1:5" x14ac:dyDescent="0.25">
      <c r="A100" s="49"/>
      <c r="B100" s="32" t="s">
        <v>2733</v>
      </c>
      <c r="C100" s="33">
        <v>0</v>
      </c>
    </row>
    <row r="101" spans="1:5" x14ac:dyDescent="0.25">
      <c r="A101" s="49"/>
      <c r="B101" s="32" t="s">
        <v>2642</v>
      </c>
      <c r="C101" s="33">
        <v>1869.5</v>
      </c>
    </row>
    <row r="102" spans="1:5" x14ac:dyDescent="0.25">
      <c r="A102" s="49"/>
      <c r="B102" s="32" t="s">
        <v>2601</v>
      </c>
      <c r="C102" s="33">
        <v>32280.2</v>
      </c>
    </row>
    <row r="103" spans="1:5" x14ac:dyDescent="0.25">
      <c r="A103" s="49"/>
      <c r="B103" s="32" t="s">
        <v>2508</v>
      </c>
      <c r="C103" s="33">
        <v>0</v>
      </c>
    </row>
    <row r="104" spans="1:5" x14ac:dyDescent="0.25">
      <c r="A104" s="49"/>
      <c r="B104" s="32" t="s">
        <v>2492</v>
      </c>
      <c r="C104" s="33">
        <v>0</v>
      </c>
    </row>
    <row r="105" spans="1:5" x14ac:dyDescent="0.25">
      <c r="A105" s="49"/>
      <c r="B105" s="32" t="s">
        <v>2286</v>
      </c>
      <c r="C105" s="33">
        <v>2688</v>
      </c>
    </row>
    <row r="106" spans="1:5" x14ac:dyDescent="0.25">
      <c r="A106" s="49"/>
      <c r="B106" s="32" t="s">
        <v>2232</v>
      </c>
      <c r="C106" s="33">
        <v>3044</v>
      </c>
    </row>
    <row r="107" spans="1:5" x14ac:dyDescent="0.25">
      <c r="A107" s="49"/>
      <c r="B107" s="32" t="s">
        <v>1879</v>
      </c>
      <c r="C107" s="33">
        <v>61766.34</v>
      </c>
    </row>
    <row r="108" spans="1:5" ht="20.25" customHeight="1" x14ac:dyDescent="0.25">
      <c r="A108" s="30" t="s">
        <v>3247</v>
      </c>
      <c r="B108" s="34"/>
      <c r="C108" s="35">
        <f>SUM(C98:C107)</f>
        <v>110468.04</v>
      </c>
      <c r="E108" s="45"/>
    </row>
    <row r="109" spans="1:5" x14ac:dyDescent="0.25">
      <c r="A109" s="29"/>
      <c r="B109" s="36"/>
      <c r="C109" s="37"/>
    </row>
    <row r="110" spans="1:5" x14ac:dyDescent="0.25">
      <c r="A110" s="46" t="s">
        <v>3257</v>
      </c>
      <c r="B110" s="32" t="s">
        <v>3250</v>
      </c>
      <c r="C110" s="33">
        <v>167374.27000000002</v>
      </c>
    </row>
    <row r="111" spans="1:5" x14ac:dyDescent="0.25">
      <c r="A111" s="47"/>
      <c r="B111" s="32" t="s">
        <v>2879</v>
      </c>
      <c r="C111" s="33">
        <v>205393.50999999998</v>
      </c>
    </row>
    <row r="112" spans="1:5" x14ac:dyDescent="0.25">
      <c r="A112" s="47"/>
      <c r="B112" s="32" t="s">
        <v>2833</v>
      </c>
      <c r="C112" s="33">
        <v>56720.38</v>
      </c>
    </row>
    <row r="113" spans="1:3" x14ac:dyDescent="0.25">
      <c r="A113" s="47"/>
      <c r="B113" s="32" t="s">
        <v>2798</v>
      </c>
      <c r="C113" s="33">
        <v>5191.1000000000004</v>
      </c>
    </row>
    <row r="114" spans="1:3" x14ac:dyDescent="0.25">
      <c r="A114" s="47"/>
      <c r="B114" s="32" t="s">
        <v>2785</v>
      </c>
      <c r="C114" s="33">
        <v>35346.779999999992</v>
      </c>
    </row>
    <row r="115" spans="1:3" x14ac:dyDescent="0.25">
      <c r="A115" s="47"/>
      <c r="B115" s="32" t="s">
        <v>2751</v>
      </c>
      <c r="C115" s="33">
        <v>33212.35</v>
      </c>
    </row>
    <row r="116" spans="1:3" x14ac:dyDescent="0.25">
      <c r="A116" s="47"/>
      <c r="B116" s="32" t="s">
        <v>2737</v>
      </c>
      <c r="C116" s="33">
        <v>84.009999999999991</v>
      </c>
    </row>
    <row r="117" spans="1:3" x14ac:dyDescent="0.25">
      <c r="A117" s="47"/>
      <c r="B117" s="32" t="s">
        <v>2694</v>
      </c>
      <c r="C117" s="33">
        <v>226196.45999999996</v>
      </c>
    </row>
    <row r="118" spans="1:3" x14ac:dyDescent="0.25">
      <c r="A118" s="47"/>
      <c r="B118" s="32" t="s">
        <v>2662</v>
      </c>
      <c r="C118" s="33">
        <v>257160.94999999998</v>
      </c>
    </row>
    <row r="119" spans="1:3" x14ac:dyDescent="0.25">
      <c r="A119" s="47"/>
      <c r="B119" s="32" t="s">
        <v>2642</v>
      </c>
      <c r="C119" s="33">
        <v>121651.37</v>
      </c>
    </row>
    <row r="120" spans="1:3" x14ac:dyDescent="0.25">
      <c r="A120" s="47"/>
      <c r="B120" s="32" t="s">
        <v>2631</v>
      </c>
      <c r="C120" s="33">
        <v>81304.00999999998</v>
      </c>
    </row>
    <row r="121" spans="1:3" x14ac:dyDescent="0.25">
      <c r="A121" s="47"/>
      <c r="B121" s="32" t="s">
        <v>2618</v>
      </c>
      <c r="C121" s="33">
        <v>384561.37</v>
      </c>
    </row>
    <row r="122" spans="1:3" x14ac:dyDescent="0.25">
      <c r="A122" s="47"/>
      <c r="B122" s="32" t="s">
        <v>2601</v>
      </c>
      <c r="C122" s="33">
        <v>420828.83</v>
      </c>
    </row>
    <row r="123" spans="1:3" x14ac:dyDescent="0.25">
      <c r="A123" s="47"/>
      <c r="B123" s="32" t="s">
        <v>2592</v>
      </c>
      <c r="C123" s="33">
        <v>83531.650000000009</v>
      </c>
    </row>
    <row r="124" spans="1:3" x14ac:dyDescent="0.25">
      <c r="A124" s="47"/>
      <c r="B124" s="32" t="s">
        <v>2580</v>
      </c>
      <c r="C124" s="33">
        <v>148156.79999999999</v>
      </c>
    </row>
    <row r="125" spans="1:3" x14ac:dyDescent="0.25">
      <c r="A125" s="47"/>
      <c r="B125" s="32" t="s">
        <v>2573</v>
      </c>
      <c r="C125" s="33">
        <v>2432.7799999999997</v>
      </c>
    </row>
    <row r="126" spans="1:3" x14ac:dyDescent="0.25">
      <c r="A126" s="47"/>
      <c r="B126" s="32" t="s">
        <v>2542</v>
      </c>
      <c r="C126" s="33">
        <v>443105.28000000003</v>
      </c>
    </row>
    <row r="127" spans="1:3" x14ac:dyDescent="0.25">
      <c r="A127" s="47"/>
      <c r="B127" s="32" t="s">
        <v>2518</v>
      </c>
      <c r="C127" s="33">
        <v>233.68</v>
      </c>
    </row>
    <row r="128" spans="1:3" x14ac:dyDescent="0.25">
      <c r="A128" s="47"/>
      <c r="B128" s="32" t="s">
        <v>2508</v>
      </c>
      <c r="C128" s="33">
        <v>732.02999999999884</v>
      </c>
    </row>
    <row r="129" spans="1:6" x14ac:dyDescent="0.25">
      <c r="A129" s="47"/>
      <c r="B129" s="32" t="s">
        <v>2497</v>
      </c>
      <c r="C129" s="33">
        <v>373462.60000000003</v>
      </c>
    </row>
    <row r="130" spans="1:6" x14ac:dyDescent="0.25">
      <c r="A130" s="47"/>
      <c r="B130" s="32" t="s">
        <v>2492</v>
      </c>
      <c r="C130" s="33">
        <v>129208.83999999998</v>
      </c>
    </row>
    <row r="131" spans="1:6" x14ac:dyDescent="0.25">
      <c r="A131" s="47"/>
      <c r="B131" s="32" t="s">
        <v>2487</v>
      </c>
      <c r="C131" s="33">
        <v>158279.51999999999</v>
      </c>
    </row>
    <row r="132" spans="1:6" x14ac:dyDescent="0.25">
      <c r="A132" s="47"/>
      <c r="B132" s="32" t="s">
        <v>2467</v>
      </c>
      <c r="C132" s="33">
        <v>59157.869999999988</v>
      </c>
    </row>
    <row r="133" spans="1:6" x14ac:dyDescent="0.25">
      <c r="A133" s="47"/>
      <c r="B133" s="32" t="s">
        <v>2445</v>
      </c>
      <c r="C133" s="33">
        <v>63475.899999999994</v>
      </c>
    </row>
    <row r="134" spans="1:6" x14ac:dyDescent="0.25">
      <c r="A134" s="47"/>
      <c r="B134" s="32" t="s">
        <v>2438</v>
      </c>
      <c r="C134" s="33">
        <v>199798.49000000002</v>
      </c>
    </row>
    <row r="135" spans="1:6" x14ac:dyDescent="0.25">
      <c r="A135" s="47"/>
      <c r="B135" s="32" t="s">
        <v>2356</v>
      </c>
      <c r="C135" s="33">
        <v>75958.959999999977</v>
      </c>
    </row>
    <row r="136" spans="1:6" x14ac:dyDescent="0.25">
      <c r="A136" s="47"/>
      <c r="B136" s="32" t="s">
        <v>2286</v>
      </c>
      <c r="C136" s="33">
        <v>40479.760000000009</v>
      </c>
    </row>
    <row r="137" spans="1:6" x14ac:dyDescent="0.25">
      <c r="A137" s="47"/>
      <c r="B137" s="32" t="s">
        <v>2232</v>
      </c>
      <c r="C137" s="33">
        <v>1341.8</v>
      </c>
    </row>
    <row r="138" spans="1:6" x14ac:dyDescent="0.25">
      <c r="A138" s="47"/>
      <c r="B138" s="32" t="s">
        <v>2116</v>
      </c>
      <c r="C138" s="33">
        <v>28751.74</v>
      </c>
    </row>
    <row r="139" spans="1:6" x14ac:dyDescent="0.25">
      <c r="A139" s="47"/>
      <c r="B139" s="32" t="s">
        <v>1900</v>
      </c>
      <c r="C139" s="33">
        <v>68493.13</v>
      </c>
    </row>
    <row r="140" spans="1:6" x14ac:dyDescent="0.25">
      <c r="A140" s="48"/>
      <c r="B140" s="32" t="s">
        <v>1894</v>
      </c>
      <c r="C140" s="33">
        <v>2477.21</v>
      </c>
      <c r="E140" s="45"/>
      <c r="F140" s="45"/>
    </row>
    <row r="141" spans="1:6" ht="18.75" customHeight="1" x14ac:dyDescent="0.25">
      <c r="A141" s="30" t="s">
        <v>3247</v>
      </c>
      <c r="B141" s="32"/>
      <c r="C141" s="35">
        <v>3874103.43</v>
      </c>
      <c r="E141" s="45"/>
    </row>
    <row r="142" spans="1:6" x14ac:dyDescent="0.25">
      <c r="A142" s="29"/>
      <c r="C142" s="37"/>
    </row>
    <row r="143" spans="1:6" x14ac:dyDescent="0.25">
      <c r="A143" s="49" t="s">
        <v>3258</v>
      </c>
      <c r="B143" s="32" t="s">
        <v>3250</v>
      </c>
      <c r="C143" s="33">
        <v>29106.799999999999</v>
      </c>
    </row>
    <row r="144" spans="1:6" x14ac:dyDescent="0.25">
      <c r="A144" s="49"/>
      <c r="B144" s="32" t="s">
        <v>2879</v>
      </c>
      <c r="C144" s="33">
        <v>239514.46</v>
      </c>
    </row>
    <row r="145" spans="1:3" x14ac:dyDescent="0.25">
      <c r="A145" s="49"/>
      <c r="B145" s="32" t="s">
        <v>2833</v>
      </c>
      <c r="C145" s="33">
        <v>49256.66</v>
      </c>
    </row>
    <row r="146" spans="1:3" x14ac:dyDescent="0.25">
      <c r="A146" s="49"/>
      <c r="B146" s="32" t="s">
        <v>2798</v>
      </c>
      <c r="C146" s="33">
        <v>6201.5300000000007</v>
      </c>
    </row>
    <row r="147" spans="1:3" x14ac:dyDescent="0.25">
      <c r="A147" s="49"/>
      <c r="B147" s="32" t="s">
        <v>2785</v>
      </c>
      <c r="C147" s="33">
        <v>57404.479999999996</v>
      </c>
    </row>
    <row r="148" spans="1:3" x14ac:dyDescent="0.25">
      <c r="A148" s="49"/>
      <c r="B148" s="32" t="s">
        <v>2751</v>
      </c>
      <c r="C148" s="33">
        <v>28389.019999999997</v>
      </c>
    </row>
    <row r="149" spans="1:3" x14ac:dyDescent="0.25">
      <c r="A149" s="49"/>
      <c r="B149" s="32" t="s">
        <v>2737</v>
      </c>
      <c r="C149" s="33">
        <v>9527.76</v>
      </c>
    </row>
    <row r="150" spans="1:3" x14ac:dyDescent="0.25">
      <c r="A150" s="49"/>
      <c r="B150" s="32" t="s">
        <v>2694</v>
      </c>
      <c r="C150" s="33">
        <v>10965.560000000001</v>
      </c>
    </row>
    <row r="151" spans="1:3" x14ac:dyDescent="0.25">
      <c r="A151" s="49"/>
      <c r="B151" s="32" t="s">
        <v>2662</v>
      </c>
      <c r="C151" s="33">
        <v>12623.11</v>
      </c>
    </row>
    <row r="152" spans="1:3" x14ac:dyDescent="0.25">
      <c r="A152" s="49"/>
      <c r="B152" s="32" t="s">
        <v>2642</v>
      </c>
      <c r="C152" s="33">
        <v>33409.11</v>
      </c>
    </row>
    <row r="153" spans="1:3" x14ac:dyDescent="0.25">
      <c r="A153" s="49"/>
      <c r="B153" s="32" t="s">
        <v>2631</v>
      </c>
      <c r="C153" s="33">
        <v>9262.4699999999993</v>
      </c>
    </row>
    <row r="154" spans="1:3" x14ac:dyDescent="0.25">
      <c r="A154" s="49"/>
      <c r="B154" s="32" t="s">
        <v>2618</v>
      </c>
      <c r="C154" s="33">
        <v>32369.45</v>
      </c>
    </row>
    <row r="155" spans="1:3" x14ac:dyDescent="0.25">
      <c r="A155" s="49"/>
      <c r="B155" s="32" t="s">
        <v>2601</v>
      </c>
      <c r="C155" s="33">
        <v>35052.439999999995</v>
      </c>
    </row>
    <row r="156" spans="1:3" x14ac:dyDescent="0.25">
      <c r="A156" s="49"/>
      <c r="B156" s="32" t="s">
        <v>2580</v>
      </c>
      <c r="C156" s="33">
        <v>8558.41</v>
      </c>
    </row>
    <row r="157" spans="1:3" x14ac:dyDescent="0.25">
      <c r="A157" s="49"/>
      <c r="B157" s="32" t="s">
        <v>2573</v>
      </c>
      <c r="C157" s="33">
        <v>0</v>
      </c>
    </row>
    <row r="158" spans="1:3" x14ac:dyDescent="0.25">
      <c r="A158" s="49"/>
      <c r="B158" s="32" t="s">
        <v>2542</v>
      </c>
      <c r="C158" s="33">
        <v>34420.26</v>
      </c>
    </row>
    <row r="159" spans="1:3" x14ac:dyDescent="0.25">
      <c r="A159" s="49"/>
      <c r="B159" s="32" t="s">
        <v>2518</v>
      </c>
      <c r="C159" s="33">
        <v>11405.16</v>
      </c>
    </row>
    <row r="160" spans="1:3" x14ac:dyDescent="0.25">
      <c r="A160" s="49"/>
      <c r="B160" s="32" t="s">
        <v>2497</v>
      </c>
      <c r="C160" s="33">
        <v>62165.720000000008</v>
      </c>
    </row>
    <row r="161" spans="1:3" x14ac:dyDescent="0.25">
      <c r="A161" s="49"/>
      <c r="B161" s="32" t="s">
        <v>2492</v>
      </c>
      <c r="C161" s="33">
        <v>6041.71</v>
      </c>
    </row>
    <row r="162" spans="1:3" x14ac:dyDescent="0.25">
      <c r="A162" s="49"/>
      <c r="B162" s="32" t="s">
        <v>2487</v>
      </c>
      <c r="C162" s="33">
        <v>5576.9</v>
      </c>
    </row>
    <row r="163" spans="1:3" x14ac:dyDescent="0.25">
      <c r="A163" s="49"/>
      <c r="B163" s="32" t="s">
        <v>2467</v>
      </c>
      <c r="C163" s="33">
        <v>552.47</v>
      </c>
    </row>
    <row r="164" spans="1:3" x14ac:dyDescent="0.25">
      <c r="A164" s="49"/>
      <c r="B164" s="32" t="s">
        <v>2445</v>
      </c>
      <c r="C164" s="33">
        <v>2575.02</v>
      </c>
    </row>
    <row r="165" spans="1:3" x14ac:dyDescent="0.25">
      <c r="A165" s="49"/>
      <c r="B165" s="32" t="s">
        <v>2438</v>
      </c>
      <c r="C165" s="33">
        <v>8208.94</v>
      </c>
    </row>
    <row r="166" spans="1:3" x14ac:dyDescent="0.25">
      <c r="A166" s="49"/>
      <c r="B166" s="32" t="s">
        <v>2356</v>
      </c>
      <c r="C166" s="33">
        <v>50126.6</v>
      </c>
    </row>
    <row r="167" spans="1:3" x14ac:dyDescent="0.25">
      <c r="A167" s="49"/>
      <c r="B167" s="32" t="s">
        <v>2286</v>
      </c>
      <c r="C167" s="33">
        <v>65063.3</v>
      </c>
    </row>
    <row r="168" spans="1:3" x14ac:dyDescent="0.25">
      <c r="A168" s="49"/>
      <c r="B168" s="32" t="s">
        <v>2232</v>
      </c>
      <c r="C168" s="33">
        <v>18821.96</v>
      </c>
    </row>
    <row r="169" spans="1:3" x14ac:dyDescent="0.25">
      <c r="A169" s="49"/>
      <c r="B169" s="32" t="s">
        <v>2116</v>
      </c>
      <c r="C169" s="33">
        <v>259.08999999999997</v>
      </c>
    </row>
    <row r="170" spans="1:3" x14ac:dyDescent="0.25">
      <c r="A170" s="49"/>
      <c r="B170" s="32" t="s">
        <v>1900</v>
      </c>
      <c r="C170" s="33">
        <v>57416.86</v>
      </c>
    </row>
    <row r="171" spans="1:3" x14ac:dyDescent="0.25">
      <c r="A171" s="49"/>
      <c r="B171" s="32" t="s">
        <v>1894</v>
      </c>
      <c r="C171" s="33">
        <v>599.4</v>
      </c>
    </row>
    <row r="172" spans="1:3" ht="18" customHeight="1" x14ac:dyDescent="0.25">
      <c r="A172" s="30" t="s">
        <v>3247</v>
      </c>
      <c r="B172" s="32"/>
      <c r="C172" s="35">
        <v>884874.64999999991</v>
      </c>
    </row>
    <row r="173" spans="1:3" x14ac:dyDescent="0.25">
      <c r="A173" s="29"/>
      <c r="C173" s="37"/>
    </row>
    <row r="174" spans="1:3" x14ac:dyDescent="0.25">
      <c r="A174" s="49" t="s">
        <v>3259</v>
      </c>
      <c r="B174" s="32" t="s">
        <v>3250</v>
      </c>
      <c r="C174" s="33">
        <v>13979.7</v>
      </c>
    </row>
    <row r="175" spans="1:3" x14ac:dyDescent="0.25">
      <c r="A175" s="49"/>
      <c r="B175" s="32" t="s">
        <v>3165</v>
      </c>
      <c r="C175" s="33">
        <v>0</v>
      </c>
    </row>
    <row r="176" spans="1:3" x14ac:dyDescent="0.25">
      <c r="A176" s="49"/>
      <c r="B176" s="32" t="s">
        <v>2879</v>
      </c>
      <c r="C176" s="33">
        <v>87370.739999999991</v>
      </c>
    </row>
    <row r="177" spans="1:3" x14ac:dyDescent="0.25">
      <c r="A177" s="49"/>
      <c r="B177" s="32" t="s">
        <v>2833</v>
      </c>
      <c r="C177" s="33">
        <v>4126.4799999999996</v>
      </c>
    </row>
    <row r="178" spans="1:3" x14ac:dyDescent="0.25">
      <c r="A178" s="49"/>
      <c r="B178" s="32" t="s">
        <v>2785</v>
      </c>
      <c r="C178" s="33">
        <v>179.23</v>
      </c>
    </row>
    <row r="179" spans="1:3" x14ac:dyDescent="0.25">
      <c r="A179" s="49"/>
      <c r="B179" s="32" t="s">
        <v>2751</v>
      </c>
      <c r="C179" s="33">
        <v>1068.1100000000001</v>
      </c>
    </row>
    <row r="180" spans="1:3" x14ac:dyDescent="0.25">
      <c r="A180" s="49"/>
      <c r="B180" s="32" t="s">
        <v>2694</v>
      </c>
      <c r="C180" s="33">
        <v>102274.29</v>
      </c>
    </row>
    <row r="181" spans="1:3" x14ac:dyDescent="0.25">
      <c r="A181" s="49"/>
      <c r="B181" s="32" t="s">
        <v>2662</v>
      </c>
      <c r="C181" s="33">
        <v>3299.7</v>
      </c>
    </row>
    <row r="182" spans="1:3" x14ac:dyDescent="0.25">
      <c r="A182" s="49"/>
      <c r="B182" s="32" t="s">
        <v>2642</v>
      </c>
      <c r="C182" s="33">
        <v>1229.04</v>
      </c>
    </row>
    <row r="183" spans="1:3" x14ac:dyDescent="0.25">
      <c r="A183" s="49"/>
      <c r="B183" s="32" t="s">
        <v>2631</v>
      </c>
      <c r="C183" s="33">
        <v>6811.17</v>
      </c>
    </row>
    <row r="184" spans="1:3" x14ac:dyDescent="0.25">
      <c r="A184" s="49"/>
      <c r="B184" s="32" t="s">
        <v>2618</v>
      </c>
      <c r="C184" s="33">
        <v>116313.12999999998</v>
      </c>
    </row>
    <row r="185" spans="1:3" x14ac:dyDescent="0.25">
      <c r="A185" s="49"/>
      <c r="B185" s="32" t="s">
        <v>2601</v>
      </c>
      <c r="C185" s="33">
        <v>12422.11</v>
      </c>
    </row>
    <row r="186" spans="1:3" x14ac:dyDescent="0.25">
      <c r="A186" s="49"/>
      <c r="B186" s="32" t="s">
        <v>2580</v>
      </c>
      <c r="C186" s="33">
        <v>2133.73</v>
      </c>
    </row>
    <row r="187" spans="1:3" x14ac:dyDescent="0.25">
      <c r="A187" s="49"/>
      <c r="B187" s="32" t="s">
        <v>2542</v>
      </c>
      <c r="C187" s="33">
        <v>391.18</v>
      </c>
    </row>
    <row r="188" spans="1:3" x14ac:dyDescent="0.25">
      <c r="A188" s="49"/>
      <c r="B188" s="32" t="s">
        <v>2518</v>
      </c>
      <c r="C188" s="33">
        <v>0</v>
      </c>
    </row>
    <row r="189" spans="1:3" x14ac:dyDescent="0.25">
      <c r="A189" s="49"/>
      <c r="B189" s="32" t="s">
        <v>2497</v>
      </c>
      <c r="C189" s="33">
        <v>49672.88</v>
      </c>
    </row>
    <row r="190" spans="1:3" x14ac:dyDescent="0.25">
      <c r="A190" s="49"/>
      <c r="B190" s="32" t="s">
        <v>2492</v>
      </c>
      <c r="C190" s="33">
        <v>2915.29</v>
      </c>
    </row>
    <row r="191" spans="1:3" x14ac:dyDescent="0.25">
      <c r="A191" s="49"/>
      <c r="B191" s="32" t="s">
        <v>2487</v>
      </c>
      <c r="C191" s="33">
        <v>13027.22</v>
      </c>
    </row>
    <row r="192" spans="1:3" x14ac:dyDescent="0.25">
      <c r="A192" s="49"/>
      <c r="B192" s="32" t="s">
        <v>2445</v>
      </c>
      <c r="C192" s="33">
        <v>786.11</v>
      </c>
    </row>
    <row r="193" spans="1:3" x14ac:dyDescent="0.25">
      <c r="A193" s="49"/>
      <c r="B193" s="32" t="s">
        <v>2438</v>
      </c>
      <c r="C193" s="33">
        <v>3883.91</v>
      </c>
    </row>
    <row r="194" spans="1:3" x14ac:dyDescent="0.25">
      <c r="A194" s="49"/>
      <c r="B194" s="32" t="s">
        <v>2116</v>
      </c>
      <c r="C194" s="33">
        <v>31.27</v>
      </c>
    </row>
    <row r="195" spans="1:3" x14ac:dyDescent="0.25">
      <c r="A195" s="49"/>
      <c r="B195" s="32" t="s">
        <v>1900</v>
      </c>
      <c r="C195" s="33">
        <v>8</v>
      </c>
    </row>
    <row r="196" spans="1:3" ht="17.25" customHeight="1" x14ac:dyDescent="0.25">
      <c r="A196" s="30" t="s">
        <v>3247</v>
      </c>
      <c r="B196" s="32"/>
      <c r="C196" s="35">
        <v>421923.28999999992</v>
      </c>
    </row>
    <row r="197" spans="1:3" x14ac:dyDescent="0.25">
      <c r="A197" s="29"/>
      <c r="C197" s="37"/>
    </row>
    <row r="198" spans="1:3" x14ac:dyDescent="0.25">
      <c r="A198" s="46" t="s">
        <v>3260</v>
      </c>
      <c r="B198" s="32" t="s">
        <v>3250</v>
      </c>
      <c r="C198" s="33">
        <v>779.18</v>
      </c>
    </row>
    <row r="199" spans="1:3" x14ac:dyDescent="0.25">
      <c r="A199" s="47"/>
      <c r="B199" s="32" t="s">
        <v>2879</v>
      </c>
      <c r="C199" s="33">
        <v>6544.39</v>
      </c>
    </row>
    <row r="200" spans="1:3" x14ac:dyDescent="0.25">
      <c r="A200" s="47"/>
      <c r="B200" s="32" t="s">
        <v>2662</v>
      </c>
      <c r="C200" s="33">
        <v>362.26</v>
      </c>
    </row>
    <row r="201" spans="1:3" x14ac:dyDescent="0.25">
      <c r="A201" s="47"/>
      <c r="B201" s="32" t="s">
        <v>2631</v>
      </c>
      <c r="C201" s="33">
        <v>588.91999999999996</v>
      </c>
    </row>
    <row r="202" spans="1:3" x14ac:dyDescent="0.25">
      <c r="A202" s="47"/>
      <c r="B202" s="32" t="s">
        <v>2580</v>
      </c>
      <c r="C202" s="33">
        <v>15340.800000000001</v>
      </c>
    </row>
    <row r="203" spans="1:3" x14ac:dyDescent="0.25">
      <c r="A203" s="47"/>
      <c r="B203" s="32" t="s">
        <v>2573</v>
      </c>
      <c r="C203" s="33">
        <v>4025.2200000000003</v>
      </c>
    </row>
    <row r="204" spans="1:3" x14ac:dyDescent="0.25">
      <c r="A204" s="47"/>
      <c r="B204" s="32" t="s">
        <v>2542</v>
      </c>
      <c r="C204" s="33">
        <v>1783.16</v>
      </c>
    </row>
    <row r="205" spans="1:3" x14ac:dyDescent="0.25">
      <c r="A205" s="47"/>
      <c r="B205" s="32" t="s">
        <v>2518</v>
      </c>
      <c r="C205" s="33">
        <v>1678.3</v>
      </c>
    </row>
    <row r="206" spans="1:3" x14ac:dyDescent="0.25">
      <c r="A206" s="47"/>
      <c r="B206" s="32" t="s">
        <v>2497</v>
      </c>
      <c r="C206" s="33">
        <v>5482.4699999999993</v>
      </c>
    </row>
    <row r="207" spans="1:3" x14ac:dyDescent="0.25">
      <c r="A207" s="47"/>
      <c r="B207" s="32" t="s">
        <v>2487</v>
      </c>
      <c r="C207" s="33">
        <v>16.96</v>
      </c>
    </row>
    <row r="208" spans="1:3" x14ac:dyDescent="0.25">
      <c r="A208" s="48"/>
      <c r="B208" s="32" t="s">
        <v>1900</v>
      </c>
      <c r="C208" s="33">
        <v>976.89</v>
      </c>
    </row>
    <row r="209" spans="1:3" ht="18" customHeight="1" x14ac:dyDescent="0.25">
      <c r="A209" s="30" t="s">
        <v>3247</v>
      </c>
      <c r="B209" s="32"/>
      <c r="C209" s="35">
        <v>37578.550000000003</v>
      </c>
    </row>
    <row r="210" spans="1:3" x14ac:dyDescent="0.25">
      <c r="A210" s="29"/>
      <c r="C210" s="37"/>
    </row>
    <row r="211" spans="1:3" x14ac:dyDescent="0.25">
      <c r="A211" s="46" t="s">
        <v>3261</v>
      </c>
      <c r="B211" s="32" t="s">
        <v>3250</v>
      </c>
      <c r="C211" s="33">
        <v>114.73</v>
      </c>
    </row>
    <row r="212" spans="1:3" x14ac:dyDescent="0.25">
      <c r="A212" s="47"/>
      <c r="B212" s="32" t="s">
        <v>2741</v>
      </c>
      <c r="C212" s="33">
        <v>2100</v>
      </c>
    </row>
    <row r="213" spans="1:3" x14ac:dyDescent="0.25">
      <c r="A213" s="48"/>
      <c r="B213" s="32" t="s">
        <v>1957</v>
      </c>
      <c r="C213" s="33">
        <v>0</v>
      </c>
    </row>
    <row r="214" spans="1:3" ht="19.5" customHeight="1" x14ac:dyDescent="0.25">
      <c r="A214" s="30" t="s">
        <v>3247</v>
      </c>
      <c r="B214" s="32"/>
      <c r="C214" s="35">
        <v>2214.73</v>
      </c>
    </row>
    <row r="215" spans="1:3" x14ac:dyDescent="0.25">
      <c r="A215" s="29"/>
      <c r="C215" s="37"/>
    </row>
    <row r="216" spans="1:3" x14ac:dyDescent="0.25">
      <c r="A216" s="46" t="s">
        <v>3262</v>
      </c>
      <c r="B216" s="32" t="s">
        <v>3250</v>
      </c>
      <c r="C216" s="33">
        <v>27583.040000000001</v>
      </c>
    </row>
    <row r="217" spans="1:3" x14ac:dyDescent="0.25">
      <c r="A217" s="47"/>
      <c r="B217" s="32" t="s">
        <v>2879</v>
      </c>
      <c r="C217" s="33">
        <v>290853.17000000004</v>
      </c>
    </row>
    <row r="218" spans="1:3" x14ac:dyDescent="0.25">
      <c r="A218" s="47"/>
      <c r="B218" s="32" t="s">
        <v>2838</v>
      </c>
      <c r="C218" s="33">
        <v>1181.02</v>
      </c>
    </row>
    <row r="219" spans="1:3" x14ac:dyDescent="0.25">
      <c r="A219" s="47"/>
      <c r="B219" s="32" t="s">
        <v>2833</v>
      </c>
      <c r="C219" s="33">
        <v>264724.06</v>
      </c>
    </row>
    <row r="220" spans="1:3" x14ac:dyDescent="0.25">
      <c r="A220" s="47"/>
      <c r="B220" s="32" t="s">
        <v>2816</v>
      </c>
      <c r="C220" s="33">
        <v>1305.9000000000001</v>
      </c>
    </row>
    <row r="221" spans="1:3" x14ac:dyDescent="0.25">
      <c r="A221" s="47"/>
      <c r="B221" s="32" t="s">
        <v>2785</v>
      </c>
      <c r="C221" s="33">
        <v>205223.49</v>
      </c>
    </row>
    <row r="222" spans="1:3" x14ac:dyDescent="0.25">
      <c r="A222" s="47"/>
      <c r="B222" s="32" t="s">
        <v>2751</v>
      </c>
      <c r="C222" s="33">
        <v>236662.11</v>
      </c>
    </row>
    <row r="223" spans="1:3" x14ac:dyDescent="0.25">
      <c r="A223" s="47"/>
      <c r="B223" s="32" t="s">
        <v>2737</v>
      </c>
      <c r="C223" s="33">
        <v>6690.43</v>
      </c>
    </row>
    <row r="224" spans="1:3" x14ac:dyDescent="0.25">
      <c r="A224" s="47"/>
      <c r="B224" s="32" t="s">
        <v>2694</v>
      </c>
      <c r="C224" s="33">
        <v>184596.69</v>
      </c>
    </row>
    <row r="225" spans="1:3" x14ac:dyDescent="0.25">
      <c r="A225" s="47"/>
      <c r="B225" s="32" t="s">
        <v>2642</v>
      </c>
      <c r="C225" s="33">
        <v>249883.87000000002</v>
      </c>
    </row>
    <row r="226" spans="1:3" x14ac:dyDescent="0.25">
      <c r="A226" s="47"/>
      <c r="B226" s="32" t="s">
        <v>2631</v>
      </c>
      <c r="C226" s="33">
        <v>12341.85</v>
      </c>
    </row>
    <row r="227" spans="1:3" x14ac:dyDescent="0.25">
      <c r="A227" s="47"/>
      <c r="B227" s="32" t="s">
        <v>2618</v>
      </c>
      <c r="C227" s="33">
        <v>1064.46</v>
      </c>
    </row>
    <row r="228" spans="1:3" x14ac:dyDescent="0.25">
      <c r="A228" s="47"/>
      <c r="B228" s="32" t="s">
        <v>2601</v>
      </c>
      <c r="C228" s="33">
        <v>110921.93000000001</v>
      </c>
    </row>
    <row r="229" spans="1:3" x14ac:dyDescent="0.25">
      <c r="A229" s="47"/>
      <c r="B229" s="32" t="s">
        <v>2592</v>
      </c>
      <c r="C229" s="33">
        <v>30326.799999999999</v>
      </c>
    </row>
    <row r="230" spans="1:3" x14ac:dyDescent="0.25">
      <c r="A230" s="47"/>
      <c r="B230" s="32" t="s">
        <v>2580</v>
      </c>
      <c r="C230" s="33">
        <v>43988.749999999993</v>
      </c>
    </row>
    <row r="231" spans="1:3" x14ac:dyDescent="0.25">
      <c r="A231" s="47"/>
      <c r="B231" s="32" t="s">
        <v>2542</v>
      </c>
      <c r="C231" s="33">
        <v>20239.000000000004</v>
      </c>
    </row>
    <row r="232" spans="1:3" x14ac:dyDescent="0.25">
      <c r="A232" s="47"/>
      <c r="B232" s="32" t="s">
        <v>2508</v>
      </c>
      <c r="C232" s="33">
        <v>10487.98</v>
      </c>
    </row>
    <row r="233" spans="1:3" x14ac:dyDescent="0.25">
      <c r="A233" s="47"/>
      <c r="B233" s="32" t="s">
        <v>2497</v>
      </c>
      <c r="C233" s="33">
        <v>306859.62</v>
      </c>
    </row>
    <row r="234" spans="1:3" x14ac:dyDescent="0.25">
      <c r="A234" s="47"/>
      <c r="B234" s="32" t="s">
        <v>2492</v>
      </c>
      <c r="C234" s="33">
        <v>373.93</v>
      </c>
    </row>
    <row r="235" spans="1:3" x14ac:dyDescent="0.25">
      <c r="A235" s="47"/>
      <c r="B235" s="32" t="s">
        <v>2445</v>
      </c>
      <c r="C235" s="33">
        <v>4941</v>
      </c>
    </row>
    <row r="236" spans="1:3" x14ac:dyDescent="0.25">
      <c r="A236" s="47"/>
      <c r="B236" s="32" t="s">
        <v>2356</v>
      </c>
      <c r="C236" s="33">
        <v>280118.51</v>
      </c>
    </row>
    <row r="237" spans="1:3" x14ac:dyDescent="0.25">
      <c r="A237" s="47"/>
      <c r="B237" s="32" t="s">
        <v>2286</v>
      </c>
      <c r="C237" s="33">
        <v>249334.66999999998</v>
      </c>
    </row>
    <row r="238" spans="1:3" x14ac:dyDescent="0.25">
      <c r="A238" s="47"/>
      <c r="B238" s="32" t="s">
        <v>2232</v>
      </c>
      <c r="C238" s="33">
        <v>120858.74</v>
      </c>
    </row>
    <row r="239" spans="1:3" x14ac:dyDescent="0.25">
      <c r="A239" s="47"/>
      <c r="B239" s="32" t="s">
        <v>2203</v>
      </c>
      <c r="C239" s="33">
        <v>552.55999999999995</v>
      </c>
    </row>
    <row r="240" spans="1:3" x14ac:dyDescent="0.25">
      <c r="A240" s="47"/>
      <c r="B240" s="32" t="s">
        <v>2116</v>
      </c>
      <c r="C240" s="33">
        <v>15777.21</v>
      </c>
    </row>
    <row r="241" spans="1:5" x14ac:dyDescent="0.25">
      <c r="A241" s="47"/>
      <c r="B241" s="32" t="s">
        <v>1909</v>
      </c>
      <c r="C241" s="33">
        <v>27682.77</v>
      </c>
    </row>
    <row r="242" spans="1:5" x14ac:dyDescent="0.25">
      <c r="A242" s="47"/>
      <c r="B242" s="32" t="s">
        <v>1900</v>
      </c>
      <c r="C242" s="33">
        <v>175800.38</v>
      </c>
    </row>
    <row r="243" spans="1:5" x14ac:dyDescent="0.25">
      <c r="A243" s="47"/>
      <c r="B243" s="32" t="s">
        <v>1859</v>
      </c>
      <c r="C243" s="33">
        <v>49.47</v>
      </c>
    </row>
    <row r="244" spans="1:5" x14ac:dyDescent="0.25">
      <c r="A244" s="48"/>
      <c r="B244" s="32" t="s">
        <v>1846</v>
      </c>
      <c r="C244" s="33">
        <v>942</v>
      </c>
    </row>
    <row r="245" spans="1:5" ht="17.25" customHeight="1" x14ac:dyDescent="0.25">
      <c r="A245" s="30" t="s">
        <v>3247</v>
      </c>
      <c r="B245" s="32"/>
      <c r="C245" s="35">
        <v>2881365.4100000011</v>
      </c>
    </row>
    <row r="246" spans="1:5" ht="13.5" thickBot="1" x14ac:dyDescent="0.3">
      <c r="A246" s="41"/>
      <c r="B246" s="38"/>
      <c r="C246" s="39"/>
    </row>
    <row r="247" spans="1:5" ht="13.5" thickBot="1" x14ac:dyDescent="0.3">
      <c r="A247" s="42" t="s">
        <v>779</v>
      </c>
      <c r="B247" s="43"/>
      <c r="C247" s="44">
        <v>15167479.74</v>
      </c>
      <c r="E247" s="45"/>
    </row>
  </sheetData>
  <mergeCells count="11">
    <mergeCell ref="A211:A213"/>
    <mergeCell ref="A216:A244"/>
    <mergeCell ref="A3:A38"/>
    <mergeCell ref="A41:A57"/>
    <mergeCell ref="A60:A74"/>
    <mergeCell ref="A77:A95"/>
    <mergeCell ref="A110:A140"/>
    <mergeCell ref="A98:A107"/>
    <mergeCell ref="A143:A171"/>
    <mergeCell ref="A174:A195"/>
    <mergeCell ref="A198:A20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41"/>
  <sheetViews>
    <sheetView topLeftCell="A230" workbookViewId="0">
      <selection activeCell="F241" sqref="A3:F241"/>
    </sheetView>
  </sheetViews>
  <sheetFormatPr defaultRowHeight="15" x14ac:dyDescent="0.25"/>
  <cols>
    <col min="1" max="1" width="39.7109375" bestFit="1" customWidth="1"/>
    <col min="2" max="2" width="35.7109375" style="24" bestFit="1" customWidth="1"/>
    <col min="3" max="3" width="11.42578125" style="24" bestFit="1" customWidth="1"/>
    <col min="4" max="5" width="10.42578125" style="24" bestFit="1" customWidth="1"/>
    <col min="6" max="6" width="12" customWidth="1"/>
  </cols>
  <sheetData>
    <row r="3" spans="1:6" x14ac:dyDescent="0.25">
      <c r="A3" s="16" t="s">
        <v>780</v>
      </c>
      <c r="B3"/>
      <c r="C3" s="26" t="s">
        <v>776</v>
      </c>
      <c r="D3" s="17"/>
      <c r="E3" s="17"/>
    </row>
    <row r="4" spans="1:6" x14ac:dyDescent="0.25">
      <c r="A4" s="16" t="s">
        <v>3234</v>
      </c>
      <c r="B4" s="16" t="s">
        <v>3235</v>
      </c>
      <c r="C4" s="17" t="s">
        <v>12</v>
      </c>
      <c r="D4" s="17" t="s">
        <v>13</v>
      </c>
      <c r="E4" s="17" t="s">
        <v>14</v>
      </c>
      <c r="F4" s="17" t="s">
        <v>3247</v>
      </c>
    </row>
    <row r="5" spans="1:6" x14ac:dyDescent="0.25">
      <c r="A5" t="s">
        <v>1</v>
      </c>
      <c r="B5" t="s">
        <v>783</v>
      </c>
      <c r="C5" s="17">
        <v>288339.96999999997</v>
      </c>
      <c r="D5" s="17">
        <v>23954.719999999998</v>
      </c>
      <c r="E5" s="17">
        <v>11172.17</v>
      </c>
      <c r="F5" s="25">
        <f>C5-D5+E5</f>
        <v>275557.42</v>
      </c>
    </row>
    <row r="6" spans="1:6" x14ac:dyDescent="0.25">
      <c r="B6" t="s">
        <v>3165</v>
      </c>
      <c r="C6" s="17">
        <v>0</v>
      </c>
      <c r="D6" s="17"/>
      <c r="E6" s="17"/>
      <c r="F6" s="25">
        <f t="shared" ref="F6:F69" si="0">C6-D6+E6</f>
        <v>0</v>
      </c>
    </row>
    <row r="7" spans="1:6" x14ac:dyDescent="0.25">
      <c r="B7" t="s">
        <v>2919</v>
      </c>
      <c r="C7" s="17"/>
      <c r="D7" s="17"/>
      <c r="E7" s="17">
        <v>8007.21</v>
      </c>
      <c r="F7" s="25">
        <f t="shared" si="0"/>
        <v>8007.21</v>
      </c>
    </row>
    <row r="8" spans="1:6" x14ac:dyDescent="0.25">
      <c r="B8" t="s">
        <v>2893</v>
      </c>
      <c r="C8" s="17">
        <v>28352.45</v>
      </c>
      <c r="D8" s="17"/>
      <c r="E8" s="17">
        <v>-3418</v>
      </c>
      <c r="F8" s="25">
        <f t="shared" si="0"/>
        <v>24934.45</v>
      </c>
    </row>
    <row r="9" spans="1:6" x14ac:dyDescent="0.25">
      <c r="B9" t="s">
        <v>2879</v>
      </c>
      <c r="C9" s="17">
        <v>180722.12</v>
      </c>
      <c r="D9" s="17">
        <v>18061.72</v>
      </c>
      <c r="E9" s="17">
        <v>37196.969999999994</v>
      </c>
      <c r="F9" s="25">
        <f t="shared" si="0"/>
        <v>199857.37</v>
      </c>
    </row>
    <row r="10" spans="1:6" x14ac:dyDescent="0.25">
      <c r="B10" t="s">
        <v>2838</v>
      </c>
      <c r="C10" s="17">
        <v>66991.63</v>
      </c>
      <c r="D10" s="17">
        <v>4062</v>
      </c>
      <c r="E10" s="17">
        <v>3637.02</v>
      </c>
      <c r="F10" s="25">
        <f t="shared" si="0"/>
        <v>66566.650000000009</v>
      </c>
    </row>
    <row r="11" spans="1:6" x14ac:dyDescent="0.25">
      <c r="B11" t="s">
        <v>2833</v>
      </c>
      <c r="C11" s="17">
        <v>128436.63</v>
      </c>
      <c r="D11" s="17"/>
      <c r="E11" s="17">
        <v>25676.920000000002</v>
      </c>
      <c r="F11" s="25">
        <f t="shared" si="0"/>
        <v>154113.55000000002</v>
      </c>
    </row>
    <row r="12" spans="1:6" x14ac:dyDescent="0.25">
      <c r="B12" t="s">
        <v>2816</v>
      </c>
      <c r="C12" s="17">
        <v>1312.77</v>
      </c>
      <c r="D12" s="17"/>
      <c r="E12" s="17">
        <v>0</v>
      </c>
      <c r="F12" s="25">
        <f t="shared" si="0"/>
        <v>1312.77</v>
      </c>
    </row>
    <row r="13" spans="1:6" x14ac:dyDescent="0.25">
      <c r="B13" t="s">
        <v>2798</v>
      </c>
      <c r="C13" s="17">
        <v>3570.4700000000003</v>
      </c>
      <c r="D13" s="17"/>
      <c r="E13" s="17">
        <v>23383.8</v>
      </c>
      <c r="F13" s="25">
        <f t="shared" si="0"/>
        <v>26954.27</v>
      </c>
    </row>
    <row r="14" spans="1:6" x14ac:dyDescent="0.25">
      <c r="B14" t="s">
        <v>2785</v>
      </c>
      <c r="C14" s="17">
        <v>25903.69</v>
      </c>
      <c r="D14" s="17"/>
      <c r="E14" s="17">
        <v>27346.44</v>
      </c>
      <c r="F14" s="25">
        <f t="shared" si="0"/>
        <v>53250.13</v>
      </c>
    </row>
    <row r="15" spans="1:6" x14ac:dyDescent="0.25">
      <c r="B15" t="s">
        <v>2764</v>
      </c>
      <c r="C15" s="17">
        <v>667.45</v>
      </c>
      <c r="D15" s="17">
        <v>667.45</v>
      </c>
      <c r="E15" s="17">
        <v>0</v>
      </c>
      <c r="F15" s="25">
        <f t="shared" si="0"/>
        <v>0</v>
      </c>
    </row>
    <row r="16" spans="1:6" x14ac:dyDescent="0.25">
      <c r="B16" t="s">
        <v>2751</v>
      </c>
      <c r="C16" s="17">
        <v>8106.78</v>
      </c>
      <c r="D16" s="17"/>
      <c r="E16" s="17">
        <v>23842.07</v>
      </c>
      <c r="F16" s="25">
        <f t="shared" si="0"/>
        <v>31948.85</v>
      </c>
    </row>
    <row r="17" spans="2:6" x14ac:dyDescent="0.25">
      <c r="B17" t="s">
        <v>2741</v>
      </c>
      <c r="C17" s="17">
        <v>30655.05</v>
      </c>
      <c r="D17" s="17">
        <v>16340.1</v>
      </c>
      <c r="E17" s="17">
        <v>0</v>
      </c>
      <c r="F17" s="25">
        <f t="shared" si="0"/>
        <v>14314.949999999999</v>
      </c>
    </row>
    <row r="18" spans="2:6" x14ac:dyDescent="0.25">
      <c r="B18" t="s">
        <v>2737</v>
      </c>
      <c r="C18" s="17"/>
      <c r="D18" s="17"/>
      <c r="E18" s="17">
        <v>7087.37</v>
      </c>
      <c r="F18" s="25">
        <f t="shared" si="0"/>
        <v>7087.37</v>
      </c>
    </row>
    <row r="19" spans="2:6" x14ac:dyDescent="0.25">
      <c r="B19" t="s">
        <v>2694</v>
      </c>
      <c r="C19" s="17">
        <v>57722.720000000001</v>
      </c>
      <c r="D19" s="17">
        <v>0</v>
      </c>
      <c r="E19" s="17">
        <v>27035.5</v>
      </c>
      <c r="F19" s="25">
        <f t="shared" si="0"/>
        <v>84758.22</v>
      </c>
    </row>
    <row r="20" spans="2:6" x14ac:dyDescent="0.25">
      <c r="B20" t="s">
        <v>2662</v>
      </c>
      <c r="C20" s="17">
        <v>447598.24000000005</v>
      </c>
      <c r="D20" s="17">
        <v>49984.09</v>
      </c>
      <c r="E20" s="17">
        <v>89894.819999999992</v>
      </c>
      <c r="F20" s="25">
        <f t="shared" si="0"/>
        <v>487508.97000000003</v>
      </c>
    </row>
    <row r="21" spans="2:6" x14ac:dyDescent="0.25">
      <c r="B21" t="s">
        <v>2642</v>
      </c>
      <c r="C21" s="17">
        <v>206496.40000000002</v>
      </c>
      <c r="D21" s="17">
        <v>20093.320000000003</v>
      </c>
      <c r="E21" s="17">
        <v>44184.05</v>
      </c>
      <c r="F21" s="25">
        <f t="shared" si="0"/>
        <v>230587.13</v>
      </c>
    </row>
    <row r="22" spans="2:6" x14ac:dyDescent="0.25">
      <c r="B22" t="s">
        <v>2639</v>
      </c>
      <c r="C22" s="17">
        <v>1822.5</v>
      </c>
      <c r="D22" s="17">
        <v>2207.58</v>
      </c>
      <c r="E22" s="17">
        <v>686.35</v>
      </c>
      <c r="F22" s="25">
        <f t="shared" si="0"/>
        <v>301.2700000000001</v>
      </c>
    </row>
    <row r="23" spans="2:6" x14ac:dyDescent="0.25">
      <c r="B23" t="s">
        <v>2631</v>
      </c>
      <c r="C23" s="17">
        <v>7283.94</v>
      </c>
      <c r="D23" s="17"/>
      <c r="E23" s="17">
        <v>7209.18</v>
      </c>
      <c r="F23" s="25">
        <f t="shared" si="0"/>
        <v>14493.119999999999</v>
      </c>
    </row>
    <row r="24" spans="2:6" x14ac:dyDescent="0.25">
      <c r="B24" t="s">
        <v>2618</v>
      </c>
      <c r="C24" s="17">
        <v>133329.17000000001</v>
      </c>
      <c r="D24" s="17">
        <v>2812.49</v>
      </c>
      <c r="E24" s="17">
        <v>50511.73</v>
      </c>
      <c r="F24" s="25">
        <f t="shared" si="0"/>
        <v>181028.41</v>
      </c>
    </row>
    <row r="25" spans="2:6" x14ac:dyDescent="0.25">
      <c r="B25" t="s">
        <v>2601</v>
      </c>
      <c r="C25" s="17">
        <v>252310.91999999998</v>
      </c>
      <c r="D25" s="17">
        <v>53538.22</v>
      </c>
      <c r="E25" s="17">
        <v>53865.77</v>
      </c>
      <c r="F25" s="25">
        <f t="shared" si="0"/>
        <v>252638.46999999997</v>
      </c>
    </row>
    <row r="26" spans="2:6" x14ac:dyDescent="0.25">
      <c r="B26" t="s">
        <v>2580</v>
      </c>
      <c r="C26" s="17">
        <v>36533.459999999992</v>
      </c>
      <c r="D26" s="17"/>
      <c r="E26" s="17">
        <v>27613.09</v>
      </c>
      <c r="F26" s="25">
        <f t="shared" si="0"/>
        <v>64146.549999999988</v>
      </c>
    </row>
    <row r="27" spans="2:6" x14ac:dyDescent="0.25">
      <c r="B27" t="s">
        <v>2573</v>
      </c>
      <c r="C27" s="17">
        <v>8164.68</v>
      </c>
      <c r="D27" s="17"/>
      <c r="E27" s="17">
        <v>10393.61</v>
      </c>
      <c r="F27" s="25">
        <f t="shared" si="0"/>
        <v>18558.29</v>
      </c>
    </row>
    <row r="28" spans="2:6" x14ac:dyDescent="0.25">
      <c r="B28" t="s">
        <v>2563</v>
      </c>
      <c r="C28" s="17">
        <v>156190.41</v>
      </c>
      <c r="D28" s="17">
        <v>26968.160000000003</v>
      </c>
      <c r="E28" s="17">
        <v>24147.510000000002</v>
      </c>
      <c r="F28" s="25">
        <f t="shared" si="0"/>
        <v>153369.76</v>
      </c>
    </row>
    <row r="29" spans="2:6" x14ac:dyDescent="0.25">
      <c r="B29" t="s">
        <v>2542</v>
      </c>
      <c r="C29" s="17">
        <v>182644.06999999998</v>
      </c>
      <c r="D29" s="17">
        <v>64133.200000000004</v>
      </c>
      <c r="E29" s="17">
        <v>70360.78</v>
      </c>
      <c r="F29" s="25">
        <f t="shared" si="0"/>
        <v>188871.64999999997</v>
      </c>
    </row>
    <row r="30" spans="2:6" x14ac:dyDescent="0.25">
      <c r="B30" t="s">
        <v>2518</v>
      </c>
      <c r="C30" s="17">
        <v>41295.849999999991</v>
      </c>
      <c r="D30" s="17">
        <v>11606.72</v>
      </c>
      <c r="E30" s="17">
        <v>4114.5</v>
      </c>
      <c r="F30" s="25">
        <f t="shared" si="0"/>
        <v>33803.62999999999</v>
      </c>
    </row>
    <row r="31" spans="2:6" x14ac:dyDescent="0.25">
      <c r="B31" t="s">
        <v>2508</v>
      </c>
      <c r="C31" s="17">
        <v>266828.19999999995</v>
      </c>
      <c r="D31" s="17">
        <v>39052.820000000007</v>
      </c>
      <c r="E31" s="17">
        <v>34011.799999999996</v>
      </c>
      <c r="F31" s="25">
        <f t="shared" si="0"/>
        <v>261787.17999999993</v>
      </c>
    </row>
    <row r="32" spans="2:6" x14ac:dyDescent="0.25">
      <c r="B32" t="s">
        <v>2497</v>
      </c>
      <c r="C32" s="17">
        <v>3863.7599999999998</v>
      </c>
      <c r="D32" s="17">
        <v>-1593</v>
      </c>
      <c r="E32" s="17">
        <v>9251.83</v>
      </c>
      <c r="F32" s="25">
        <f t="shared" si="0"/>
        <v>14708.59</v>
      </c>
    </row>
    <row r="33" spans="1:6" x14ac:dyDescent="0.25">
      <c r="B33" t="s">
        <v>2492</v>
      </c>
      <c r="C33" s="17">
        <v>19249.169999999998</v>
      </c>
      <c r="D33" s="17">
        <v>5234.5700000000006</v>
      </c>
      <c r="E33" s="17">
        <v>6376.95</v>
      </c>
      <c r="F33" s="25">
        <f t="shared" si="0"/>
        <v>20391.55</v>
      </c>
    </row>
    <row r="34" spans="1:6" x14ac:dyDescent="0.25">
      <c r="B34" t="s">
        <v>2487</v>
      </c>
      <c r="C34" s="17">
        <v>35063.530000000006</v>
      </c>
      <c r="D34" s="17">
        <v>5407.06</v>
      </c>
      <c r="E34" s="17">
        <v>5543.62</v>
      </c>
      <c r="F34" s="25">
        <f t="shared" si="0"/>
        <v>35200.090000000004</v>
      </c>
    </row>
    <row r="35" spans="1:6" x14ac:dyDescent="0.25">
      <c r="B35" t="s">
        <v>2467</v>
      </c>
      <c r="C35" s="17">
        <v>20721.55</v>
      </c>
      <c r="D35" s="17">
        <v>2293.33</v>
      </c>
      <c r="E35" s="17">
        <v>5888.38</v>
      </c>
      <c r="F35" s="25">
        <f t="shared" si="0"/>
        <v>24316.600000000002</v>
      </c>
    </row>
    <row r="36" spans="1:6" x14ac:dyDescent="0.25">
      <c r="B36" t="s">
        <v>2356</v>
      </c>
      <c r="C36" s="17">
        <v>395561.89</v>
      </c>
      <c r="D36" s="17">
        <v>95595.819999999978</v>
      </c>
      <c r="E36" s="17">
        <v>84667.44</v>
      </c>
      <c r="F36" s="25">
        <f t="shared" si="0"/>
        <v>384633.51000000007</v>
      </c>
    </row>
    <row r="37" spans="1:6" x14ac:dyDescent="0.25">
      <c r="B37" t="s">
        <v>2286</v>
      </c>
      <c r="C37" s="17">
        <v>247907.57</v>
      </c>
      <c r="D37" s="17">
        <v>20576.000000000004</v>
      </c>
      <c r="E37" s="17">
        <v>67283.909999999989</v>
      </c>
      <c r="F37" s="25">
        <f t="shared" si="0"/>
        <v>294615.48</v>
      </c>
    </row>
    <row r="38" spans="1:6" x14ac:dyDescent="0.25">
      <c r="B38" t="s">
        <v>2232</v>
      </c>
      <c r="C38" s="17">
        <v>80428.44</v>
      </c>
      <c r="D38" s="17">
        <v>19191.169999999998</v>
      </c>
      <c r="E38" s="17">
        <v>8435.119999999999</v>
      </c>
      <c r="F38" s="25">
        <f t="shared" si="0"/>
        <v>69672.39</v>
      </c>
    </row>
    <row r="39" spans="1:6" x14ac:dyDescent="0.25">
      <c r="B39" t="s">
        <v>2078</v>
      </c>
      <c r="C39" s="17">
        <v>34717.1</v>
      </c>
      <c r="D39" s="17">
        <v>8180.68</v>
      </c>
      <c r="E39" s="17">
        <v>0</v>
      </c>
      <c r="F39" s="25">
        <f t="shared" si="0"/>
        <v>26536.42</v>
      </c>
    </row>
    <row r="40" spans="1:6" x14ac:dyDescent="0.25">
      <c r="B40" t="s">
        <v>1894</v>
      </c>
      <c r="C40" s="17">
        <v>9232.25</v>
      </c>
      <c r="D40" s="17">
        <v>624</v>
      </c>
      <c r="E40" s="17">
        <v>187.05</v>
      </c>
      <c r="F40" s="25">
        <f t="shared" si="0"/>
        <v>8795.2999999999993</v>
      </c>
    </row>
    <row r="41" spans="1:6" x14ac:dyDescent="0.25">
      <c r="A41" t="s">
        <v>3236</v>
      </c>
      <c r="B41"/>
      <c r="C41" s="17">
        <v>3408024.8299999987</v>
      </c>
      <c r="D41" s="17">
        <v>488992.22</v>
      </c>
      <c r="E41" s="17">
        <v>795594.96</v>
      </c>
      <c r="F41" s="25">
        <f t="shared" si="0"/>
        <v>3714627.5699999984</v>
      </c>
    </row>
    <row r="42" spans="1:6" x14ac:dyDescent="0.25">
      <c r="A42" t="s">
        <v>2</v>
      </c>
      <c r="B42" t="s">
        <v>783</v>
      </c>
      <c r="C42" s="17">
        <v>-8604</v>
      </c>
      <c r="D42" s="17">
        <v>-8684</v>
      </c>
      <c r="E42" s="17">
        <v>16</v>
      </c>
      <c r="F42" s="25">
        <f t="shared" si="0"/>
        <v>96</v>
      </c>
    </row>
    <row r="43" spans="1:6" x14ac:dyDescent="0.25">
      <c r="B43" t="s">
        <v>2879</v>
      </c>
      <c r="C43" s="17">
        <v>2344</v>
      </c>
      <c r="D43" s="17"/>
      <c r="E43" s="17"/>
      <c r="F43" s="25">
        <f t="shared" si="0"/>
        <v>2344</v>
      </c>
    </row>
    <row r="44" spans="1:6" x14ac:dyDescent="0.25">
      <c r="B44" t="s">
        <v>2833</v>
      </c>
      <c r="C44" s="17">
        <v>950574.98</v>
      </c>
      <c r="D44" s="17">
        <v>157045.57</v>
      </c>
      <c r="E44" s="17">
        <v>176301.55</v>
      </c>
      <c r="F44" s="25">
        <f t="shared" si="0"/>
        <v>969830.96</v>
      </c>
    </row>
    <row r="45" spans="1:6" x14ac:dyDescent="0.25">
      <c r="B45" t="s">
        <v>2785</v>
      </c>
      <c r="C45" s="17">
        <v>19004.97</v>
      </c>
      <c r="D45" s="17">
        <v>600</v>
      </c>
      <c r="E45" s="17">
        <v>-1882.18</v>
      </c>
      <c r="F45" s="25">
        <f t="shared" si="0"/>
        <v>16522.79</v>
      </c>
    </row>
    <row r="46" spans="1:6" x14ac:dyDescent="0.25">
      <c r="B46" t="s">
        <v>2751</v>
      </c>
      <c r="C46" s="17">
        <v>58036.79</v>
      </c>
      <c r="D46" s="17">
        <v>10134.35</v>
      </c>
      <c r="E46" s="17">
        <v>48</v>
      </c>
      <c r="F46" s="25">
        <f t="shared" si="0"/>
        <v>47950.44</v>
      </c>
    </row>
    <row r="47" spans="1:6" x14ac:dyDescent="0.25">
      <c r="B47" t="s">
        <v>2694</v>
      </c>
      <c r="C47" s="17">
        <v>251186</v>
      </c>
      <c r="D47" s="17">
        <v>62286.89</v>
      </c>
      <c r="E47" s="17">
        <v>40908.120000000003</v>
      </c>
      <c r="F47" s="25">
        <f t="shared" si="0"/>
        <v>229807.22999999998</v>
      </c>
    </row>
    <row r="48" spans="1:6" x14ac:dyDescent="0.25">
      <c r="B48" t="s">
        <v>2642</v>
      </c>
      <c r="C48" s="17">
        <v>172570.6</v>
      </c>
      <c r="D48" s="17">
        <v>59287.09</v>
      </c>
      <c r="E48" s="17"/>
      <c r="F48" s="25">
        <f t="shared" si="0"/>
        <v>113283.51000000001</v>
      </c>
    </row>
    <row r="49" spans="1:6" x14ac:dyDescent="0.25">
      <c r="B49" t="s">
        <v>2601</v>
      </c>
      <c r="C49" s="17">
        <v>28185.15</v>
      </c>
      <c r="D49" s="17"/>
      <c r="E49" s="17">
        <v>-2285</v>
      </c>
      <c r="F49" s="25">
        <f t="shared" si="0"/>
        <v>25900.15</v>
      </c>
    </row>
    <row r="50" spans="1:6" x14ac:dyDescent="0.25">
      <c r="B50" t="s">
        <v>2592</v>
      </c>
      <c r="C50" s="17">
        <v>43804.45</v>
      </c>
      <c r="D50" s="17">
        <v>26802.98</v>
      </c>
      <c r="E50" s="17"/>
      <c r="F50" s="25">
        <f t="shared" si="0"/>
        <v>17001.469999999998</v>
      </c>
    </row>
    <row r="51" spans="1:6" x14ac:dyDescent="0.25">
      <c r="B51" t="s">
        <v>2508</v>
      </c>
      <c r="C51" s="17">
        <v>633058.31000000006</v>
      </c>
      <c r="D51" s="17">
        <v>49200</v>
      </c>
      <c r="E51" s="17">
        <v>98059</v>
      </c>
      <c r="F51" s="25">
        <f t="shared" si="0"/>
        <v>681917.31</v>
      </c>
    </row>
    <row r="52" spans="1:6" x14ac:dyDescent="0.25">
      <c r="B52" t="s">
        <v>2497</v>
      </c>
      <c r="C52" s="17">
        <v>207541.09</v>
      </c>
      <c r="D52" s="17">
        <v>10443.879999999999</v>
      </c>
      <c r="E52" s="17">
        <v>5455</v>
      </c>
      <c r="F52" s="25">
        <f t="shared" si="0"/>
        <v>202552.21</v>
      </c>
    </row>
    <row r="53" spans="1:6" x14ac:dyDescent="0.25">
      <c r="B53" t="s">
        <v>2492</v>
      </c>
      <c r="C53" s="17">
        <v>157584</v>
      </c>
      <c r="D53" s="17">
        <v>47712</v>
      </c>
      <c r="E53" s="17">
        <v>18865.669999999998</v>
      </c>
      <c r="F53" s="25">
        <f t="shared" si="0"/>
        <v>128737.67</v>
      </c>
    </row>
    <row r="54" spans="1:6" x14ac:dyDescent="0.25">
      <c r="B54" t="s">
        <v>2467</v>
      </c>
      <c r="C54" s="17">
        <v>93104</v>
      </c>
      <c r="D54" s="17">
        <v>-330</v>
      </c>
      <c r="E54" s="17">
        <v>0</v>
      </c>
      <c r="F54" s="25">
        <f t="shared" si="0"/>
        <v>93434</v>
      </c>
    </row>
    <row r="55" spans="1:6" x14ac:dyDescent="0.25">
      <c r="B55" t="s">
        <v>2356</v>
      </c>
      <c r="C55" s="17">
        <v>80954.150000000009</v>
      </c>
      <c r="D55" s="17">
        <v>13500.46</v>
      </c>
      <c r="E55" s="17">
        <v>12221.28</v>
      </c>
      <c r="F55" s="25">
        <f t="shared" si="0"/>
        <v>79674.97</v>
      </c>
    </row>
    <row r="56" spans="1:6" x14ac:dyDescent="0.25">
      <c r="B56" t="s">
        <v>2286</v>
      </c>
      <c r="C56" s="17">
        <v>177773.6</v>
      </c>
      <c r="D56" s="17">
        <v>53999.729999999996</v>
      </c>
      <c r="E56" s="17">
        <v>27581.37</v>
      </c>
      <c r="F56" s="25">
        <f t="shared" si="0"/>
        <v>151355.24000000002</v>
      </c>
    </row>
    <row r="57" spans="1:6" x14ac:dyDescent="0.25">
      <c r="B57" t="s">
        <v>2232</v>
      </c>
      <c r="C57" s="17">
        <v>136465.12</v>
      </c>
      <c r="D57" s="17">
        <v>37400.06</v>
      </c>
      <c r="E57" s="17">
        <v>41542.880000000005</v>
      </c>
      <c r="F57" s="25">
        <f t="shared" si="0"/>
        <v>140607.94</v>
      </c>
    </row>
    <row r="58" spans="1:6" x14ac:dyDescent="0.25">
      <c r="B58" t="s">
        <v>1894</v>
      </c>
      <c r="C58" s="17">
        <v>16224</v>
      </c>
      <c r="D58" s="17"/>
      <c r="E58" s="17">
        <v>2523</v>
      </c>
      <c r="F58" s="25">
        <f t="shared" si="0"/>
        <v>18747</v>
      </c>
    </row>
    <row r="59" spans="1:6" x14ac:dyDescent="0.25">
      <c r="A59" t="s">
        <v>3237</v>
      </c>
      <c r="B59"/>
      <c r="C59" s="17">
        <v>3019807.21</v>
      </c>
      <c r="D59" s="17">
        <v>519399.01</v>
      </c>
      <c r="E59" s="17">
        <v>419354.69</v>
      </c>
      <c r="F59" s="25">
        <f t="shared" si="0"/>
        <v>2919762.89</v>
      </c>
    </row>
    <row r="60" spans="1:6" x14ac:dyDescent="0.25">
      <c r="A60" t="s">
        <v>3</v>
      </c>
      <c r="B60" t="s">
        <v>783</v>
      </c>
      <c r="C60" s="17">
        <v>1632.29</v>
      </c>
      <c r="D60" s="17">
        <v>58</v>
      </c>
      <c r="E60" s="17">
        <v>55</v>
      </c>
      <c r="F60" s="25">
        <f t="shared" si="0"/>
        <v>1629.29</v>
      </c>
    </row>
    <row r="61" spans="1:6" x14ac:dyDescent="0.25">
      <c r="B61" t="s">
        <v>3165</v>
      </c>
      <c r="C61" s="17">
        <v>0</v>
      </c>
      <c r="D61" s="17"/>
      <c r="E61" s="17"/>
      <c r="F61" s="25">
        <f t="shared" si="0"/>
        <v>0</v>
      </c>
    </row>
    <row r="62" spans="1:6" x14ac:dyDescent="0.25">
      <c r="B62" t="s">
        <v>2893</v>
      </c>
      <c r="C62" s="17">
        <v>15123.58</v>
      </c>
      <c r="D62" s="17"/>
      <c r="E62" s="17">
        <v>3381.26</v>
      </c>
      <c r="F62" s="25">
        <f t="shared" si="0"/>
        <v>18504.84</v>
      </c>
    </row>
    <row r="63" spans="1:6" x14ac:dyDescent="0.25">
      <c r="B63" t="s">
        <v>2879</v>
      </c>
      <c r="C63" s="17"/>
      <c r="D63" s="17"/>
      <c r="E63" s="17">
        <v>5884.85</v>
      </c>
      <c r="F63" s="25">
        <f t="shared" si="0"/>
        <v>5884.85</v>
      </c>
    </row>
    <row r="64" spans="1:6" x14ac:dyDescent="0.25">
      <c r="B64" t="s">
        <v>2833</v>
      </c>
      <c r="C64" s="17"/>
      <c r="D64" s="17"/>
      <c r="E64" s="17">
        <v>0</v>
      </c>
      <c r="F64" s="25">
        <f t="shared" si="0"/>
        <v>0</v>
      </c>
    </row>
    <row r="65" spans="1:6" x14ac:dyDescent="0.25">
      <c r="B65" t="s">
        <v>2798</v>
      </c>
      <c r="C65" s="17"/>
      <c r="D65" s="17"/>
      <c r="E65" s="17">
        <v>0</v>
      </c>
      <c r="F65" s="25">
        <f t="shared" si="0"/>
        <v>0</v>
      </c>
    </row>
    <row r="66" spans="1:6" x14ac:dyDescent="0.25">
      <c r="B66" t="s">
        <v>2785</v>
      </c>
      <c r="C66" s="17">
        <v>3312.21</v>
      </c>
      <c r="D66" s="17"/>
      <c r="E66" s="17"/>
      <c r="F66" s="25">
        <f t="shared" si="0"/>
        <v>3312.21</v>
      </c>
    </row>
    <row r="67" spans="1:6" x14ac:dyDescent="0.25">
      <c r="B67" t="s">
        <v>2694</v>
      </c>
      <c r="C67" s="17">
        <v>3072.6</v>
      </c>
      <c r="D67" s="17"/>
      <c r="E67" s="17">
        <v>6460.27</v>
      </c>
      <c r="F67" s="25">
        <f t="shared" si="0"/>
        <v>9532.8700000000008</v>
      </c>
    </row>
    <row r="68" spans="1:6" x14ac:dyDescent="0.25">
      <c r="B68" t="s">
        <v>2639</v>
      </c>
      <c r="C68" s="17"/>
      <c r="D68" s="17"/>
      <c r="E68" s="17">
        <v>336.45</v>
      </c>
      <c r="F68" s="25">
        <f t="shared" si="0"/>
        <v>336.45</v>
      </c>
    </row>
    <row r="69" spans="1:6" x14ac:dyDescent="0.25">
      <c r="B69" t="s">
        <v>2631</v>
      </c>
      <c r="C69" s="17">
        <v>12832.27</v>
      </c>
      <c r="D69" s="17"/>
      <c r="E69" s="17">
        <v>11009.51</v>
      </c>
      <c r="F69" s="25">
        <f t="shared" si="0"/>
        <v>23841.78</v>
      </c>
    </row>
    <row r="70" spans="1:6" x14ac:dyDescent="0.25">
      <c r="B70" t="s">
        <v>2618</v>
      </c>
      <c r="C70" s="17">
        <v>3719.42</v>
      </c>
      <c r="D70" s="17"/>
      <c r="E70" s="17">
        <v>-295.64999999999998</v>
      </c>
      <c r="F70" s="25">
        <f t="shared" ref="F70:F133" si="1">C70-D70+E70</f>
        <v>3423.77</v>
      </c>
    </row>
    <row r="71" spans="1:6" x14ac:dyDescent="0.25">
      <c r="B71" t="s">
        <v>2542</v>
      </c>
      <c r="C71" s="17">
        <v>10876.59</v>
      </c>
      <c r="D71" s="17"/>
      <c r="E71" s="17">
        <v>2206.1999999999998</v>
      </c>
      <c r="F71" s="25">
        <f t="shared" si="1"/>
        <v>13082.79</v>
      </c>
    </row>
    <row r="72" spans="1:6" x14ac:dyDescent="0.25">
      <c r="B72" t="s">
        <v>2518</v>
      </c>
      <c r="C72" s="17">
        <v>0</v>
      </c>
      <c r="D72" s="17"/>
      <c r="E72" s="17"/>
      <c r="F72" s="25">
        <f t="shared" si="1"/>
        <v>0</v>
      </c>
    </row>
    <row r="73" spans="1:6" x14ac:dyDescent="0.25">
      <c r="B73" t="s">
        <v>2286</v>
      </c>
      <c r="C73" s="17">
        <v>1349.87</v>
      </c>
      <c r="D73" s="17"/>
      <c r="E73" s="17">
        <v>-1349.87</v>
      </c>
      <c r="F73" s="25">
        <f t="shared" si="1"/>
        <v>0</v>
      </c>
    </row>
    <row r="74" spans="1:6" x14ac:dyDescent="0.25">
      <c r="B74" t="s">
        <v>1900</v>
      </c>
      <c r="C74" s="17">
        <v>5650.05</v>
      </c>
      <c r="D74" s="17"/>
      <c r="E74" s="17"/>
      <c r="F74" s="25">
        <f t="shared" si="1"/>
        <v>5650.05</v>
      </c>
    </row>
    <row r="75" spans="1:6" x14ac:dyDescent="0.25">
      <c r="A75" t="s">
        <v>3238</v>
      </c>
      <c r="B75"/>
      <c r="C75" s="17">
        <v>57568.88</v>
      </c>
      <c r="D75" s="17">
        <v>58</v>
      </c>
      <c r="E75" s="17">
        <v>27688.020000000004</v>
      </c>
      <c r="F75" s="25">
        <f t="shared" si="1"/>
        <v>85198.9</v>
      </c>
    </row>
    <row r="76" spans="1:6" x14ac:dyDescent="0.25">
      <c r="A76" t="s">
        <v>4</v>
      </c>
      <c r="B76" t="s">
        <v>783</v>
      </c>
      <c r="C76" s="17">
        <v>13976.1</v>
      </c>
      <c r="D76" s="17">
        <v>283</v>
      </c>
      <c r="E76" s="17">
        <v>726</v>
      </c>
      <c r="F76" s="25">
        <f t="shared" si="1"/>
        <v>14419.1</v>
      </c>
    </row>
    <row r="77" spans="1:6" x14ac:dyDescent="0.25">
      <c r="B77" t="s">
        <v>3165</v>
      </c>
      <c r="C77" s="17">
        <v>3346.8599999999997</v>
      </c>
      <c r="D77" s="17"/>
      <c r="E77" s="17"/>
      <c r="F77" s="25">
        <f t="shared" si="1"/>
        <v>3346.8599999999997</v>
      </c>
    </row>
    <row r="78" spans="1:6" x14ac:dyDescent="0.25">
      <c r="B78" t="s">
        <v>2833</v>
      </c>
      <c r="C78" s="17">
        <v>85.49</v>
      </c>
      <c r="D78" s="17"/>
      <c r="E78" s="17"/>
      <c r="F78" s="25">
        <f t="shared" si="1"/>
        <v>85.49</v>
      </c>
    </row>
    <row r="79" spans="1:6" x14ac:dyDescent="0.25">
      <c r="B79" t="s">
        <v>2798</v>
      </c>
      <c r="C79" s="17">
        <v>1814.42</v>
      </c>
      <c r="D79" s="17"/>
      <c r="E79" s="17">
        <v>4000.12</v>
      </c>
      <c r="F79" s="25">
        <f t="shared" si="1"/>
        <v>5814.54</v>
      </c>
    </row>
    <row r="80" spans="1:6" x14ac:dyDescent="0.25">
      <c r="B80" t="s">
        <v>2785</v>
      </c>
      <c r="C80" s="17">
        <v>15325.48</v>
      </c>
      <c r="D80" s="17"/>
      <c r="E80" s="17">
        <v>7721.23</v>
      </c>
      <c r="F80" s="25">
        <f t="shared" si="1"/>
        <v>23046.71</v>
      </c>
    </row>
    <row r="81" spans="1:6" x14ac:dyDescent="0.25">
      <c r="B81" t="s">
        <v>2694</v>
      </c>
      <c r="C81" s="17">
        <v>25946.880000000001</v>
      </c>
      <c r="D81" s="17"/>
      <c r="E81" s="17">
        <v>7345.64</v>
      </c>
      <c r="F81" s="25">
        <f t="shared" si="1"/>
        <v>33292.520000000004</v>
      </c>
    </row>
    <row r="82" spans="1:6" x14ac:dyDescent="0.25">
      <c r="B82" t="s">
        <v>2631</v>
      </c>
      <c r="C82" s="17">
        <v>4703.78</v>
      </c>
      <c r="D82" s="17"/>
      <c r="E82" s="17">
        <v>-2133.5500000000002</v>
      </c>
      <c r="F82" s="25">
        <f t="shared" si="1"/>
        <v>2570.2299999999996</v>
      </c>
    </row>
    <row r="83" spans="1:6" x14ac:dyDescent="0.25">
      <c r="B83" t="s">
        <v>2618</v>
      </c>
      <c r="C83" s="17">
        <v>4132.8500000000004</v>
      </c>
      <c r="D83" s="17"/>
      <c r="E83" s="17">
        <v>9606.09</v>
      </c>
      <c r="F83" s="25">
        <f t="shared" si="1"/>
        <v>13738.94</v>
      </c>
    </row>
    <row r="84" spans="1:6" x14ac:dyDescent="0.25">
      <c r="B84" t="s">
        <v>2601</v>
      </c>
      <c r="C84" s="17"/>
      <c r="D84" s="17"/>
      <c r="E84" s="17">
        <v>2458.09</v>
      </c>
      <c r="F84" s="25">
        <f t="shared" si="1"/>
        <v>2458.09</v>
      </c>
    </row>
    <row r="85" spans="1:6" x14ac:dyDescent="0.25">
      <c r="B85" t="s">
        <v>2580</v>
      </c>
      <c r="C85" s="17">
        <v>13728.57</v>
      </c>
      <c r="D85" s="17"/>
      <c r="E85" s="17">
        <v>-2252.98</v>
      </c>
      <c r="F85" s="25">
        <f t="shared" si="1"/>
        <v>11475.59</v>
      </c>
    </row>
    <row r="86" spans="1:6" x14ac:dyDescent="0.25">
      <c r="B86" t="s">
        <v>2542</v>
      </c>
      <c r="C86" s="17">
        <v>47819.62</v>
      </c>
      <c r="D86" s="17"/>
      <c r="E86" s="17">
        <v>12186.77</v>
      </c>
      <c r="F86" s="25">
        <f t="shared" si="1"/>
        <v>60006.39</v>
      </c>
    </row>
    <row r="87" spans="1:6" x14ac:dyDescent="0.25">
      <c r="B87" t="s">
        <v>2518</v>
      </c>
      <c r="C87" s="17">
        <v>2328.9299999999998</v>
      </c>
      <c r="D87" s="17"/>
      <c r="E87" s="17"/>
      <c r="F87" s="25">
        <f t="shared" si="1"/>
        <v>2328.9299999999998</v>
      </c>
    </row>
    <row r="88" spans="1:6" x14ac:dyDescent="0.25">
      <c r="B88" t="s">
        <v>2497</v>
      </c>
      <c r="C88" s="17">
        <v>4775.58</v>
      </c>
      <c r="D88" s="17"/>
      <c r="E88" s="17">
        <v>1664.42</v>
      </c>
      <c r="F88" s="25">
        <f t="shared" si="1"/>
        <v>6440</v>
      </c>
    </row>
    <row r="89" spans="1:6" x14ac:dyDescent="0.25">
      <c r="B89" t="s">
        <v>2467</v>
      </c>
      <c r="C89" s="17">
        <v>12176.76</v>
      </c>
      <c r="D89" s="17">
        <v>2029.46</v>
      </c>
      <c r="E89" s="17">
        <v>2025.86</v>
      </c>
      <c r="F89" s="25">
        <f t="shared" si="1"/>
        <v>12173.16</v>
      </c>
    </row>
    <row r="90" spans="1:6" x14ac:dyDescent="0.25">
      <c r="B90" t="s">
        <v>2356</v>
      </c>
      <c r="C90" s="17">
        <v>5803.0499999999993</v>
      </c>
      <c r="D90" s="17"/>
      <c r="E90" s="17">
        <v>364.78</v>
      </c>
      <c r="F90" s="25">
        <f t="shared" si="1"/>
        <v>6167.829999999999</v>
      </c>
    </row>
    <row r="91" spans="1:6" x14ac:dyDescent="0.25">
      <c r="B91" t="s">
        <v>2286</v>
      </c>
      <c r="C91" s="17">
        <v>20099.53</v>
      </c>
      <c r="D91" s="17">
        <v>6486.1</v>
      </c>
      <c r="E91" s="17">
        <v>3444.5</v>
      </c>
      <c r="F91" s="25">
        <f t="shared" si="1"/>
        <v>17057.93</v>
      </c>
    </row>
    <row r="92" spans="1:6" x14ac:dyDescent="0.25">
      <c r="B92" t="s">
        <v>2232</v>
      </c>
      <c r="C92" s="17">
        <v>1645.11</v>
      </c>
      <c r="D92" s="17"/>
      <c r="E92" s="17"/>
      <c r="F92" s="25">
        <f t="shared" si="1"/>
        <v>1645.11</v>
      </c>
    </row>
    <row r="93" spans="1:6" x14ac:dyDescent="0.25">
      <c r="B93" t="s">
        <v>1900</v>
      </c>
      <c r="C93" s="17">
        <v>5479.93</v>
      </c>
      <c r="D93" s="17"/>
      <c r="E93" s="17">
        <v>8593.49</v>
      </c>
      <c r="F93" s="25">
        <f t="shared" si="1"/>
        <v>14073.42</v>
      </c>
    </row>
    <row r="94" spans="1:6" x14ac:dyDescent="0.25">
      <c r="B94" t="s">
        <v>1894</v>
      </c>
      <c r="C94" s="17">
        <v>5710.4800000000005</v>
      </c>
      <c r="D94" s="17">
        <v>628.29</v>
      </c>
      <c r="E94" s="17">
        <v>139.25</v>
      </c>
      <c r="F94" s="25">
        <f t="shared" si="1"/>
        <v>5221.4400000000005</v>
      </c>
    </row>
    <row r="95" spans="1:6" x14ac:dyDescent="0.25">
      <c r="A95" t="s">
        <v>3239</v>
      </c>
      <c r="B95"/>
      <c r="C95" s="17">
        <v>188899.41999999998</v>
      </c>
      <c r="D95" s="17">
        <v>9426.8500000000022</v>
      </c>
      <c r="E95" s="17">
        <v>55889.71</v>
      </c>
      <c r="F95" s="25">
        <f t="shared" si="1"/>
        <v>235362.27999999997</v>
      </c>
    </row>
    <row r="96" spans="1:6" x14ac:dyDescent="0.25">
      <c r="A96" t="s">
        <v>5</v>
      </c>
      <c r="B96" t="s">
        <v>783</v>
      </c>
      <c r="C96" s="17">
        <v>-91999.75</v>
      </c>
      <c r="D96" s="17">
        <v>-11295.36</v>
      </c>
      <c r="E96" s="17"/>
      <c r="F96" s="25">
        <f t="shared" si="1"/>
        <v>-80704.39</v>
      </c>
    </row>
    <row r="97" spans="1:6" x14ac:dyDescent="0.25">
      <c r="B97" t="s">
        <v>3165</v>
      </c>
      <c r="C97" s="17">
        <v>-60852.959999999999</v>
      </c>
      <c r="D97" s="17"/>
      <c r="E97" s="17"/>
      <c r="F97" s="25">
        <f t="shared" si="1"/>
        <v>-60852.959999999999</v>
      </c>
    </row>
    <row r="98" spans="1:6" x14ac:dyDescent="0.25">
      <c r="B98" t="s">
        <v>3179</v>
      </c>
      <c r="C98" s="17">
        <v>8820</v>
      </c>
      <c r="D98" s="17"/>
      <c r="E98" s="17"/>
      <c r="F98" s="25">
        <f t="shared" si="1"/>
        <v>8820</v>
      </c>
    </row>
    <row r="99" spans="1:6" x14ac:dyDescent="0.25">
      <c r="B99" t="s">
        <v>2879</v>
      </c>
      <c r="C99" s="17">
        <v>0</v>
      </c>
      <c r="D99" s="17"/>
      <c r="E99" s="17"/>
      <c r="F99" s="25">
        <f t="shared" si="1"/>
        <v>0</v>
      </c>
    </row>
    <row r="100" spans="1:6" x14ac:dyDescent="0.25">
      <c r="B100" t="s">
        <v>2733</v>
      </c>
      <c r="C100" s="17">
        <v>0</v>
      </c>
      <c r="D100" s="17"/>
      <c r="E100" s="17"/>
      <c r="F100" s="25">
        <f t="shared" si="1"/>
        <v>0</v>
      </c>
    </row>
    <row r="101" spans="1:6" x14ac:dyDescent="0.25">
      <c r="B101" t="s">
        <v>2642</v>
      </c>
      <c r="C101" s="17">
        <v>1869.5</v>
      </c>
      <c r="D101" s="17"/>
      <c r="E101" s="17"/>
      <c r="F101" s="25">
        <f t="shared" si="1"/>
        <v>1869.5</v>
      </c>
    </row>
    <row r="102" spans="1:6" x14ac:dyDescent="0.25">
      <c r="B102" t="s">
        <v>2601</v>
      </c>
      <c r="C102" s="17">
        <v>25658.81</v>
      </c>
      <c r="D102" s="17">
        <v>-6621.3899999999994</v>
      </c>
      <c r="E102" s="17"/>
      <c r="F102" s="25">
        <f t="shared" si="1"/>
        <v>32280.2</v>
      </c>
    </row>
    <row r="103" spans="1:6" x14ac:dyDescent="0.25">
      <c r="B103" t="s">
        <v>2508</v>
      </c>
      <c r="C103" s="17">
        <v>0</v>
      </c>
      <c r="D103" s="17"/>
      <c r="E103" s="17"/>
      <c r="F103" s="25">
        <f t="shared" si="1"/>
        <v>0</v>
      </c>
    </row>
    <row r="104" spans="1:6" x14ac:dyDescent="0.25">
      <c r="B104" t="s">
        <v>2492</v>
      </c>
      <c r="C104" s="17">
        <v>6419.36</v>
      </c>
      <c r="D104" s="17">
        <v>6419.36</v>
      </c>
      <c r="E104" s="17"/>
      <c r="F104" s="25">
        <f t="shared" si="1"/>
        <v>0</v>
      </c>
    </row>
    <row r="105" spans="1:6" x14ac:dyDescent="0.25">
      <c r="B105" t="s">
        <v>2286</v>
      </c>
      <c r="C105" s="17">
        <v>2016</v>
      </c>
      <c r="D105" s="17"/>
      <c r="E105" s="17">
        <v>672</v>
      </c>
      <c r="F105" s="25">
        <f t="shared" si="1"/>
        <v>2688</v>
      </c>
    </row>
    <row r="106" spans="1:6" x14ac:dyDescent="0.25">
      <c r="B106" t="s">
        <v>2232</v>
      </c>
      <c r="C106" s="17">
        <v>4292</v>
      </c>
      <c r="D106" s="17"/>
      <c r="E106" s="17">
        <v>-1248</v>
      </c>
      <c r="F106" s="25">
        <f t="shared" si="1"/>
        <v>3044</v>
      </c>
    </row>
    <row r="107" spans="1:6" x14ac:dyDescent="0.25">
      <c r="B107" t="s">
        <v>1879</v>
      </c>
      <c r="C107" s="17">
        <v>51055.92</v>
      </c>
      <c r="D107" s="17"/>
      <c r="E107" s="17">
        <v>10710.42</v>
      </c>
      <c r="F107" s="25">
        <f t="shared" si="1"/>
        <v>61766.34</v>
      </c>
    </row>
    <row r="108" spans="1:6" x14ac:dyDescent="0.25">
      <c r="A108" t="s">
        <v>3240</v>
      </c>
      <c r="B108"/>
      <c r="C108" s="17">
        <v>-52721.119999999995</v>
      </c>
      <c r="D108" s="17">
        <v>-11497.39</v>
      </c>
      <c r="E108" s="17">
        <v>10134.42</v>
      </c>
      <c r="F108" s="25">
        <f t="shared" si="1"/>
        <v>-31089.309999999998</v>
      </c>
    </row>
    <row r="109" spans="1:6" x14ac:dyDescent="0.25">
      <c r="A109" t="s">
        <v>6</v>
      </c>
      <c r="B109" t="s">
        <v>783</v>
      </c>
      <c r="C109" s="17">
        <v>165387.26</v>
      </c>
      <c r="D109" s="17">
        <v>1422</v>
      </c>
      <c r="E109" s="17">
        <v>3409.01</v>
      </c>
      <c r="F109" s="25">
        <f t="shared" si="1"/>
        <v>167374.27000000002</v>
      </c>
    </row>
    <row r="110" spans="1:6" x14ac:dyDescent="0.25">
      <c r="B110" t="s">
        <v>3165</v>
      </c>
      <c r="C110" s="17">
        <v>-377</v>
      </c>
      <c r="D110" s="17"/>
      <c r="E110" s="17"/>
      <c r="F110" s="25">
        <f t="shared" si="1"/>
        <v>-377</v>
      </c>
    </row>
    <row r="111" spans="1:6" x14ac:dyDescent="0.25">
      <c r="B111" t="s">
        <v>2879</v>
      </c>
      <c r="C111" s="17">
        <v>209121.02999999997</v>
      </c>
      <c r="D111" s="17">
        <v>17300.490000000002</v>
      </c>
      <c r="E111" s="17">
        <v>13572.97</v>
      </c>
      <c r="F111" s="25">
        <f t="shared" si="1"/>
        <v>205393.50999999998</v>
      </c>
    </row>
    <row r="112" spans="1:6" x14ac:dyDescent="0.25">
      <c r="B112" t="s">
        <v>2833</v>
      </c>
      <c r="C112" s="17">
        <v>39632.449999999997</v>
      </c>
      <c r="D112" s="17"/>
      <c r="E112" s="17">
        <v>17087.93</v>
      </c>
      <c r="F112" s="25">
        <f t="shared" si="1"/>
        <v>56720.38</v>
      </c>
    </row>
    <row r="113" spans="2:6" x14ac:dyDescent="0.25">
      <c r="B113" t="s">
        <v>2798</v>
      </c>
      <c r="C113" s="17">
        <v>1869.78</v>
      </c>
      <c r="D113" s="17"/>
      <c r="E113" s="17">
        <v>3321.32</v>
      </c>
      <c r="F113" s="25">
        <f t="shared" si="1"/>
        <v>5191.1000000000004</v>
      </c>
    </row>
    <row r="114" spans="2:6" x14ac:dyDescent="0.25">
      <c r="B114" t="s">
        <v>2785</v>
      </c>
      <c r="C114" s="17">
        <v>43254.319999999992</v>
      </c>
      <c r="D114" s="17">
        <v>13035.84</v>
      </c>
      <c r="E114" s="17">
        <v>5128.3</v>
      </c>
      <c r="F114" s="25">
        <f t="shared" si="1"/>
        <v>35346.779999999992</v>
      </c>
    </row>
    <row r="115" spans="2:6" x14ac:dyDescent="0.25">
      <c r="B115" t="s">
        <v>2751</v>
      </c>
      <c r="C115" s="17">
        <v>36051.71</v>
      </c>
      <c r="D115" s="17">
        <v>3144.54</v>
      </c>
      <c r="E115" s="17">
        <v>305.18</v>
      </c>
      <c r="F115" s="25">
        <f t="shared" si="1"/>
        <v>33212.35</v>
      </c>
    </row>
    <row r="116" spans="2:6" x14ac:dyDescent="0.25">
      <c r="B116" t="s">
        <v>2737</v>
      </c>
      <c r="C116" s="17">
        <v>63.129999999999995</v>
      </c>
      <c r="D116" s="17"/>
      <c r="E116" s="17">
        <v>20.88</v>
      </c>
      <c r="F116" s="25">
        <f t="shared" si="1"/>
        <v>84.009999999999991</v>
      </c>
    </row>
    <row r="117" spans="2:6" x14ac:dyDescent="0.25">
      <c r="B117" t="s">
        <v>2694</v>
      </c>
      <c r="C117" s="17">
        <v>171808.71999999997</v>
      </c>
      <c r="D117" s="17"/>
      <c r="E117" s="17">
        <v>54387.740000000005</v>
      </c>
      <c r="F117" s="25">
        <f t="shared" si="1"/>
        <v>226196.45999999996</v>
      </c>
    </row>
    <row r="118" spans="2:6" x14ac:dyDescent="0.25">
      <c r="B118" t="s">
        <v>2662</v>
      </c>
      <c r="C118" s="17">
        <v>261584.65</v>
      </c>
      <c r="D118" s="17">
        <v>35850.82</v>
      </c>
      <c r="E118" s="17">
        <v>31427.120000000003</v>
      </c>
      <c r="F118" s="25">
        <f t="shared" si="1"/>
        <v>257160.94999999998</v>
      </c>
    </row>
    <row r="119" spans="2:6" x14ac:dyDescent="0.25">
      <c r="B119" t="s">
        <v>2642</v>
      </c>
      <c r="C119" s="17">
        <v>133889.96</v>
      </c>
      <c r="D119" s="17">
        <v>30851.989999999998</v>
      </c>
      <c r="E119" s="17">
        <v>18613.400000000001</v>
      </c>
      <c r="F119" s="25">
        <f t="shared" si="1"/>
        <v>121651.37</v>
      </c>
    </row>
    <row r="120" spans="2:6" x14ac:dyDescent="0.25">
      <c r="B120" t="s">
        <v>2631</v>
      </c>
      <c r="C120" s="17">
        <v>68937.739999999991</v>
      </c>
      <c r="D120" s="17">
        <v>11839.01</v>
      </c>
      <c r="E120" s="17">
        <v>24205.279999999999</v>
      </c>
      <c r="F120" s="25">
        <f t="shared" si="1"/>
        <v>81304.00999999998</v>
      </c>
    </row>
    <row r="121" spans="2:6" x14ac:dyDescent="0.25">
      <c r="B121" t="s">
        <v>2618</v>
      </c>
      <c r="C121" s="17">
        <v>299291.21999999997</v>
      </c>
      <c r="D121" s="17">
        <v>32411.7</v>
      </c>
      <c r="E121" s="17">
        <v>117681.85</v>
      </c>
      <c r="F121" s="25">
        <f t="shared" si="1"/>
        <v>384561.37</v>
      </c>
    </row>
    <row r="122" spans="2:6" x14ac:dyDescent="0.25">
      <c r="B122" t="s">
        <v>2601</v>
      </c>
      <c r="C122" s="17">
        <v>379272.65</v>
      </c>
      <c r="D122" s="17">
        <v>60190.19</v>
      </c>
      <c r="E122" s="17">
        <v>101746.36999999998</v>
      </c>
      <c r="F122" s="25">
        <f t="shared" si="1"/>
        <v>420828.83</v>
      </c>
    </row>
    <row r="123" spans="2:6" x14ac:dyDescent="0.25">
      <c r="B123" t="s">
        <v>2592</v>
      </c>
      <c r="C123" s="17">
        <v>85401.45</v>
      </c>
      <c r="D123" s="17">
        <v>14523.04</v>
      </c>
      <c r="E123" s="17">
        <v>12653.24</v>
      </c>
      <c r="F123" s="25">
        <f t="shared" si="1"/>
        <v>83531.650000000009</v>
      </c>
    </row>
    <row r="124" spans="2:6" x14ac:dyDescent="0.25">
      <c r="B124" t="s">
        <v>2580</v>
      </c>
      <c r="C124" s="17">
        <v>136332.62</v>
      </c>
      <c r="D124" s="17">
        <v>29678.379999999997</v>
      </c>
      <c r="E124" s="17">
        <v>41502.559999999998</v>
      </c>
      <c r="F124" s="25">
        <f t="shared" si="1"/>
        <v>148156.79999999999</v>
      </c>
    </row>
    <row r="125" spans="2:6" x14ac:dyDescent="0.25">
      <c r="B125" t="s">
        <v>2573</v>
      </c>
      <c r="C125" s="17">
        <v>1718.62</v>
      </c>
      <c r="D125" s="17"/>
      <c r="E125" s="17">
        <v>714.16</v>
      </c>
      <c r="F125" s="25">
        <f t="shared" si="1"/>
        <v>2432.7799999999997</v>
      </c>
    </row>
    <row r="126" spans="2:6" x14ac:dyDescent="0.25">
      <c r="B126" t="s">
        <v>2542</v>
      </c>
      <c r="C126" s="17">
        <v>403101.94</v>
      </c>
      <c r="D126" s="17">
        <v>59341.399999999994</v>
      </c>
      <c r="E126" s="17">
        <v>99344.739999999991</v>
      </c>
      <c r="F126" s="25">
        <f t="shared" si="1"/>
        <v>443105.28000000003</v>
      </c>
    </row>
    <row r="127" spans="2:6" x14ac:dyDescent="0.25">
      <c r="B127" t="s">
        <v>2518</v>
      </c>
      <c r="C127" s="17">
        <v>233.68</v>
      </c>
      <c r="D127" s="17"/>
      <c r="E127" s="17">
        <v>0</v>
      </c>
      <c r="F127" s="25">
        <f t="shared" si="1"/>
        <v>233.68</v>
      </c>
    </row>
    <row r="128" spans="2:6" x14ac:dyDescent="0.25">
      <c r="B128" t="s">
        <v>2508</v>
      </c>
      <c r="C128" s="17">
        <v>8736.2799999999988</v>
      </c>
      <c r="D128" s="17">
        <v>8004.25</v>
      </c>
      <c r="E128" s="17"/>
      <c r="F128" s="25">
        <f t="shared" si="1"/>
        <v>732.02999999999884</v>
      </c>
    </row>
    <row r="129" spans="1:6" x14ac:dyDescent="0.25">
      <c r="B129" t="s">
        <v>2497</v>
      </c>
      <c r="C129" s="17">
        <v>440155.39</v>
      </c>
      <c r="D129" s="17">
        <v>97109.73</v>
      </c>
      <c r="E129" s="17">
        <v>30416.940000000002</v>
      </c>
      <c r="F129" s="25">
        <f t="shared" si="1"/>
        <v>373462.60000000003</v>
      </c>
    </row>
    <row r="130" spans="1:6" x14ac:dyDescent="0.25">
      <c r="B130" t="s">
        <v>2492</v>
      </c>
      <c r="C130" s="17">
        <v>117133.38999999998</v>
      </c>
      <c r="D130" s="17">
        <v>25488.5</v>
      </c>
      <c r="E130" s="17">
        <v>37563.949999999997</v>
      </c>
      <c r="F130" s="25">
        <f t="shared" si="1"/>
        <v>129208.83999999998</v>
      </c>
    </row>
    <row r="131" spans="1:6" x14ac:dyDescent="0.25">
      <c r="B131" t="s">
        <v>2487</v>
      </c>
      <c r="C131" s="17">
        <v>160581.19</v>
      </c>
      <c r="D131" s="17">
        <v>14539.580000000002</v>
      </c>
      <c r="E131" s="17">
        <v>12237.91</v>
      </c>
      <c r="F131" s="25">
        <f t="shared" si="1"/>
        <v>158279.51999999999</v>
      </c>
    </row>
    <row r="132" spans="1:6" x14ac:dyDescent="0.25">
      <c r="B132" t="s">
        <v>2467</v>
      </c>
      <c r="C132" s="17">
        <v>54012.239999999991</v>
      </c>
      <c r="D132" s="17">
        <v>13547.539999999999</v>
      </c>
      <c r="E132" s="17">
        <v>18693.169999999998</v>
      </c>
      <c r="F132" s="25">
        <f t="shared" si="1"/>
        <v>59157.869999999988</v>
      </c>
    </row>
    <row r="133" spans="1:6" x14ac:dyDescent="0.25">
      <c r="B133" t="s">
        <v>2445</v>
      </c>
      <c r="C133" s="17">
        <v>67652.95</v>
      </c>
      <c r="D133" s="17">
        <v>21172.420000000002</v>
      </c>
      <c r="E133" s="17">
        <v>16995.37</v>
      </c>
      <c r="F133" s="25">
        <f t="shared" si="1"/>
        <v>63475.899999999994</v>
      </c>
    </row>
    <row r="134" spans="1:6" x14ac:dyDescent="0.25">
      <c r="B134" t="s">
        <v>2438</v>
      </c>
      <c r="C134" s="17">
        <v>197188.18000000002</v>
      </c>
      <c r="D134" s="17">
        <v>26691.919999999998</v>
      </c>
      <c r="E134" s="17">
        <v>29302.23</v>
      </c>
      <c r="F134" s="25">
        <f t="shared" ref="F134:F197" si="2">C134-D134+E134</f>
        <v>199798.49000000002</v>
      </c>
    </row>
    <row r="135" spans="1:6" x14ac:dyDescent="0.25">
      <c r="B135" t="s">
        <v>2356</v>
      </c>
      <c r="C135" s="17">
        <v>108646.75999999998</v>
      </c>
      <c r="D135" s="17">
        <v>43316.99</v>
      </c>
      <c r="E135" s="17">
        <v>10629.189999999999</v>
      </c>
      <c r="F135" s="25">
        <f t="shared" si="2"/>
        <v>75958.959999999977</v>
      </c>
    </row>
    <row r="136" spans="1:6" x14ac:dyDescent="0.25">
      <c r="B136" t="s">
        <v>2286</v>
      </c>
      <c r="C136" s="17">
        <v>53851.87000000001</v>
      </c>
      <c r="D136" s="17">
        <v>14474.400000000001</v>
      </c>
      <c r="E136" s="17">
        <v>1102.29</v>
      </c>
      <c r="F136" s="25">
        <f t="shared" si="2"/>
        <v>40479.760000000009</v>
      </c>
    </row>
    <row r="137" spans="1:6" x14ac:dyDescent="0.25">
      <c r="B137" t="s">
        <v>2232</v>
      </c>
      <c r="C137" s="17">
        <v>743.75</v>
      </c>
      <c r="D137" s="17"/>
      <c r="E137" s="17">
        <v>598.04999999999995</v>
      </c>
      <c r="F137" s="25">
        <f t="shared" si="2"/>
        <v>1341.8</v>
      </c>
    </row>
    <row r="138" spans="1:6" x14ac:dyDescent="0.25">
      <c r="B138" t="s">
        <v>2116</v>
      </c>
      <c r="C138" s="17">
        <v>18559.560000000001</v>
      </c>
      <c r="D138" s="17">
        <v>0</v>
      </c>
      <c r="E138" s="17">
        <v>10192.18</v>
      </c>
      <c r="F138" s="25">
        <f t="shared" si="2"/>
        <v>28751.74</v>
      </c>
    </row>
    <row r="139" spans="1:6" x14ac:dyDescent="0.25">
      <c r="B139" t="s">
        <v>1900</v>
      </c>
      <c r="C139" s="17">
        <v>73805.710000000006</v>
      </c>
      <c r="D139" s="17">
        <v>8563.26</v>
      </c>
      <c r="E139" s="17">
        <v>3250.6800000000003</v>
      </c>
      <c r="F139" s="25">
        <f t="shared" si="2"/>
        <v>68493.13</v>
      </c>
    </row>
    <row r="140" spans="1:6" x14ac:dyDescent="0.25">
      <c r="B140" t="s">
        <v>1894</v>
      </c>
      <c r="C140" s="17">
        <v>221.62</v>
      </c>
      <c r="D140" s="17"/>
      <c r="E140" s="17">
        <v>2255.59</v>
      </c>
      <c r="F140" s="25">
        <f t="shared" si="2"/>
        <v>2477.21</v>
      </c>
    </row>
    <row r="141" spans="1:6" x14ac:dyDescent="0.25">
      <c r="A141" t="s">
        <v>3241</v>
      </c>
      <c r="B141"/>
      <c r="C141" s="17">
        <v>3737864.8200000003</v>
      </c>
      <c r="D141" s="17">
        <v>582497.99</v>
      </c>
      <c r="E141" s="17">
        <v>718359.60000000009</v>
      </c>
      <c r="F141" s="25">
        <f t="shared" si="2"/>
        <v>3873726.43</v>
      </c>
    </row>
    <row r="142" spans="1:6" x14ac:dyDescent="0.25">
      <c r="A142" t="s">
        <v>7</v>
      </c>
      <c r="B142" t="s">
        <v>783</v>
      </c>
      <c r="C142" s="17">
        <v>29111.8</v>
      </c>
      <c r="D142" s="17">
        <v>137</v>
      </c>
      <c r="E142" s="17">
        <v>132</v>
      </c>
      <c r="F142" s="25">
        <f t="shared" si="2"/>
        <v>29106.799999999999</v>
      </c>
    </row>
    <row r="143" spans="1:6" x14ac:dyDescent="0.25">
      <c r="B143" t="s">
        <v>2879</v>
      </c>
      <c r="C143" s="17">
        <v>191050</v>
      </c>
      <c r="D143" s="17"/>
      <c r="E143" s="17">
        <v>48464.46</v>
      </c>
      <c r="F143" s="25">
        <f t="shared" si="2"/>
        <v>239514.46</v>
      </c>
    </row>
    <row r="144" spans="1:6" x14ac:dyDescent="0.25">
      <c r="B144" t="s">
        <v>2833</v>
      </c>
      <c r="C144" s="17">
        <v>31931.26</v>
      </c>
      <c r="D144" s="17">
        <v>948.3900000000001</v>
      </c>
      <c r="E144" s="17">
        <v>18273.79</v>
      </c>
      <c r="F144" s="25">
        <f t="shared" si="2"/>
        <v>49256.66</v>
      </c>
    </row>
    <row r="145" spans="2:6" x14ac:dyDescent="0.25">
      <c r="B145" t="s">
        <v>2798</v>
      </c>
      <c r="C145" s="17">
        <v>637.76</v>
      </c>
      <c r="D145" s="17"/>
      <c r="E145" s="17">
        <v>5563.77</v>
      </c>
      <c r="F145" s="25">
        <f t="shared" si="2"/>
        <v>6201.5300000000007</v>
      </c>
    </row>
    <row r="146" spans="2:6" x14ac:dyDescent="0.25">
      <c r="B146" t="s">
        <v>2785</v>
      </c>
      <c r="C146" s="17">
        <v>20124.829999999998</v>
      </c>
      <c r="D146" s="17"/>
      <c r="E146" s="17">
        <v>37279.65</v>
      </c>
      <c r="F146" s="25">
        <f t="shared" si="2"/>
        <v>57404.479999999996</v>
      </c>
    </row>
    <row r="147" spans="2:6" x14ac:dyDescent="0.25">
      <c r="B147" t="s">
        <v>2751</v>
      </c>
      <c r="C147" s="17">
        <v>14063.58</v>
      </c>
      <c r="D147" s="17"/>
      <c r="E147" s="17">
        <v>14325.439999999999</v>
      </c>
      <c r="F147" s="25">
        <f t="shared" si="2"/>
        <v>28389.019999999997</v>
      </c>
    </row>
    <row r="148" spans="2:6" x14ac:dyDescent="0.25">
      <c r="B148" t="s">
        <v>2737</v>
      </c>
      <c r="C148" s="17">
        <v>3564.1600000000003</v>
      </c>
      <c r="D148" s="17"/>
      <c r="E148" s="17">
        <v>5963.6</v>
      </c>
      <c r="F148" s="25">
        <f t="shared" si="2"/>
        <v>9527.76</v>
      </c>
    </row>
    <row r="149" spans="2:6" x14ac:dyDescent="0.25">
      <c r="B149" t="s">
        <v>2694</v>
      </c>
      <c r="C149" s="17">
        <v>97601.97</v>
      </c>
      <c r="D149" s="17">
        <v>102091.53</v>
      </c>
      <c r="E149" s="17">
        <v>15455.119999999999</v>
      </c>
      <c r="F149" s="25">
        <f t="shared" si="2"/>
        <v>10965.560000000001</v>
      </c>
    </row>
    <row r="150" spans="2:6" x14ac:dyDescent="0.25">
      <c r="B150" t="s">
        <v>2662</v>
      </c>
      <c r="C150" s="17">
        <v>11655.48</v>
      </c>
      <c r="D150" s="17"/>
      <c r="E150" s="17">
        <v>967.63000000000011</v>
      </c>
      <c r="F150" s="25">
        <f t="shared" si="2"/>
        <v>12623.11</v>
      </c>
    </row>
    <row r="151" spans="2:6" x14ac:dyDescent="0.25">
      <c r="B151" t="s">
        <v>2642</v>
      </c>
      <c r="C151" s="17">
        <v>26919.43</v>
      </c>
      <c r="D151" s="17"/>
      <c r="E151" s="17">
        <v>6489.6800000000021</v>
      </c>
      <c r="F151" s="25">
        <f t="shared" si="2"/>
        <v>33409.11</v>
      </c>
    </row>
    <row r="152" spans="2:6" x14ac:dyDescent="0.25">
      <c r="B152" t="s">
        <v>2631</v>
      </c>
      <c r="C152" s="17">
        <v>8595.84</v>
      </c>
      <c r="D152" s="17"/>
      <c r="E152" s="17">
        <v>666.63</v>
      </c>
      <c r="F152" s="25">
        <f t="shared" si="2"/>
        <v>9262.4699999999993</v>
      </c>
    </row>
    <row r="153" spans="2:6" x14ac:dyDescent="0.25">
      <c r="B153" t="s">
        <v>2618</v>
      </c>
      <c r="C153" s="17">
        <v>39902.79</v>
      </c>
      <c r="D153" s="17"/>
      <c r="E153" s="17">
        <v>-7533.34</v>
      </c>
      <c r="F153" s="25">
        <f t="shared" si="2"/>
        <v>32369.45</v>
      </c>
    </row>
    <row r="154" spans="2:6" x14ac:dyDescent="0.25">
      <c r="B154" t="s">
        <v>2601</v>
      </c>
      <c r="C154" s="17">
        <v>72876.349999999991</v>
      </c>
      <c r="D154" s="17">
        <v>0</v>
      </c>
      <c r="E154" s="17">
        <v>-37823.909999999996</v>
      </c>
      <c r="F154" s="25">
        <f t="shared" si="2"/>
        <v>35052.439999999995</v>
      </c>
    </row>
    <row r="155" spans="2:6" x14ac:dyDescent="0.25">
      <c r="B155" t="s">
        <v>2580</v>
      </c>
      <c r="C155" s="17">
        <v>21032.61</v>
      </c>
      <c r="D155" s="17"/>
      <c r="E155" s="17">
        <v>-12474.2</v>
      </c>
      <c r="F155" s="25">
        <f t="shared" si="2"/>
        <v>8558.41</v>
      </c>
    </row>
    <row r="156" spans="2:6" x14ac:dyDescent="0.25">
      <c r="B156" t="s">
        <v>2573</v>
      </c>
      <c r="C156" s="17">
        <v>627.54999999999995</v>
      </c>
      <c r="D156" s="17"/>
      <c r="E156" s="17">
        <v>-627.54999999999995</v>
      </c>
      <c r="F156" s="25">
        <f t="shared" si="2"/>
        <v>0</v>
      </c>
    </row>
    <row r="157" spans="2:6" x14ac:dyDescent="0.25">
      <c r="B157" t="s">
        <v>2542</v>
      </c>
      <c r="C157" s="17">
        <v>21185.32</v>
      </c>
      <c r="D157" s="17"/>
      <c r="E157" s="17">
        <v>13234.940000000002</v>
      </c>
      <c r="F157" s="25">
        <f t="shared" si="2"/>
        <v>34420.26</v>
      </c>
    </row>
    <row r="158" spans="2:6" x14ac:dyDescent="0.25">
      <c r="B158" t="s">
        <v>2518</v>
      </c>
      <c r="C158" s="17">
        <v>11405.16</v>
      </c>
      <c r="D158" s="17"/>
      <c r="E158" s="17"/>
      <c r="F158" s="25">
        <f t="shared" si="2"/>
        <v>11405.16</v>
      </c>
    </row>
    <row r="159" spans="2:6" x14ac:dyDescent="0.25">
      <c r="B159" t="s">
        <v>2497</v>
      </c>
      <c r="C159" s="17">
        <v>77401.540000000008</v>
      </c>
      <c r="D159" s="17"/>
      <c r="E159" s="17">
        <v>-15235.819999999998</v>
      </c>
      <c r="F159" s="25">
        <f t="shared" si="2"/>
        <v>62165.720000000008</v>
      </c>
    </row>
    <row r="160" spans="2:6" x14ac:dyDescent="0.25">
      <c r="B160" t="s">
        <v>2492</v>
      </c>
      <c r="C160" s="17">
        <v>3890.44</v>
      </c>
      <c r="D160" s="17"/>
      <c r="E160" s="17">
        <v>2151.27</v>
      </c>
      <c r="F160" s="25">
        <f t="shared" si="2"/>
        <v>6041.71</v>
      </c>
    </row>
    <row r="161" spans="1:6" x14ac:dyDescent="0.25">
      <c r="B161" t="s">
        <v>2487</v>
      </c>
      <c r="C161" s="17">
        <v>790.02</v>
      </c>
      <c r="D161" s="17"/>
      <c r="E161" s="17">
        <v>4786.88</v>
      </c>
      <c r="F161" s="25">
        <f t="shared" si="2"/>
        <v>5576.9</v>
      </c>
    </row>
    <row r="162" spans="1:6" x14ac:dyDescent="0.25">
      <c r="B162" t="s">
        <v>2467</v>
      </c>
      <c r="C162" s="17">
        <v>552.47</v>
      </c>
      <c r="D162" s="17"/>
      <c r="E162" s="17"/>
      <c r="F162" s="25">
        <f t="shared" si="2"/>
        <v>552.47</v>
      </c>
    </row>
    <row r="163" spans="1:6" x14ac:dyDescent="0.25">
      <c r="B163" t="s">
        <v>2445</v>
      </c>
      <c r="C163" s="17">
        <v>232.33</v>
      </c>
      <c r="D163" s="17"/>
      <c r="E163" s="17">
        <v>2342.69</v>
      </c>
      <c r="F163" s="25">
        <f t="shared" si="2"/>
        <v>2575.02</v>
      </c>
    </row>
    <row r="164" spans="1:6" x14ac:dyDescent="0.25">
      <c r="B164" t="s">
        <v>2438</v>
      </c>
      <c r="C164" s="17">
        <v>4159.8900000000003</v>
      </c>
      <c r="D164" s="17"/>
      <c r="E164" s="17">
        <v>4049.05</v>
      </c>
      <c r="F164" s="25">
        <f t="shared" si="2"/>
        <v>8208.94</v>
      </c>
    </row>
    <row r="165" spans="1:6" x14ac:dyDescent="0.25">
      <c r="B165" t="s">
        <v>2356</v>
      </c>
      <c r="C165" s="17">
        <v>10336.629999999999</v>
      </c>
      <c r="D165" s="17">
        <v>0</v>
      </c>
      <c r="E165" s="17">
        <v>39789.97</v>
      </c>
      <c r="F165" s="25">
        <f t="shared" si="2"/>
        <v>50126.6</v>
      </c>
    </row>
    <row r="166" spans="1:6" x14ac:dyDescent="0.25">
      <c r="B166" t="s">
        <v>2286</v>
      </c>
      <c r="C166" s="17">
        <v>33168.54</v>
      </c>
      <c r="D166" s="17"/>
      <c r="E166" s="17">
        <v>31894.76</v>
      </c>
      <c r="F166" s="25">
        <f t="shared" si="2"/>
        <v>65063.3</v>
      </c>
    </row>
    <row r="167" spans="1:6" x14ac:dyDescent="0.25">
      <c r="B167" t="s">
        <v>2232</v>
      </c>
      <c r="C167" s="17">
        <v>8874.11</v>
      </c>
      <c r="D167" s="17"/>
      <c r="E167" s="17">
        <v>9947.8499999999985</v>
      </c>
      <c r="F167" s="25">
        <f t="shared" si="2"/>
        <v>18821.96</v>
      </c>
    </row>
    <row r="168" spans="1:6" x14ac:dyDescent="0.25">
      <c r="B168" t="s">
        <v>2116</v>
      </c>
      <c r="C168" s="17">
        <v>259.08999999999997</v>
      </c>
      <c r="D168" s="17"/>
      <c r="E168" s="17">
        <v>0</v>
      </c>
      <c r="F168" s="25">
        <f t="shared" si="2"/>
        <v>259.08999999999997</v>
      </c>
    </row>
    <row r="169" spans="1:6" x14ac:dyDescent="0.25">
      <c r="B169" t="s">
        <v>1900</v>
      </c>
      <c r="C169" s="17">
        <v>22242.570000000003</v>
      </c>
      <c r="D169" s="17"/>
      <c r="E169" s="17">
        <v>35174.29</v>
      </c>
      <c r="F169" s="25">
        <f t="shared" si="2"/>
        <v>57416.86</v>
      </c>
    </row>
    <row r="170" spans="1:6" x14ac:dyDescent="0.25">
      <c r="B170" t="s">
        <v>1894</v>
      </c>
      <c r="C170" s="17">
        <v>316.12</v>
      </c>
      <c r="D170" s="17"/>
      <c r="E170" s="17">
        <v>283.27999999999997</v>
      </c>
      <c r="F170" s="25">
        <f t="shared" si="2"/>
        <v>599.4</v>
      </c>
    </row>
    <row r="171" spans="1:6" x14ac:dyDescent="0.25">
      <c r="A171" t="s">
        <v>3242</v>
      </c>
      <c r="B171"/>
      <c r="C171" s="17">
        <v>764509.6399999999</v>
      </c>
      <c r="D171" s="17">
        <v>103176.92</v>
      </c>
      <c r="E171" s="17">
        <v>223541.93000000008</v>
      </c>
      <c r="F171" s="25">
        <f t="shared" si="2"/>
        <v>884874.64999999991</v>
      </c>
    </row>
    <row r="172" spans="1:6" x14ac:dyDescent="0.25">
      <c r="A172" t="s">
        <v>8</v>
      </c>
      <c r="B172" t="s">
        <v>783</v>
      </c>
      <c r="C172" s="17">
        <v>13988.7</v>
      </c>
      <c r="D172" s="17">
        <v>301</v>
      </c>
      <c r="E172" s="17">
        <v>292</v>
      </c>
      <c r="F172" s="25">
        <f t="shared" si="2"/>
        <v>13979.7</v>
      </c>
    </row>
    <row r="173" spans="1:6" x14ac:dyDescent="0.25">
      <c r="B173" t="s">
        <v>3165</v>
      </c>
      <c r="C173" s="17">
        <v>0</v>
      </c>
      <c r="D173" s="17"/>
      <c r="E173" s="17"/>
      <c r="F173" s="25">
        <f t="shared" si="2"/>
        <v>0</v>
      </c>
    </row>
    <row r="174" spans="1:6" x14ac:dyDescent="0.25">
      <c r="B174" t="s">
        <v>2879</v>
      </c>
      <c r="C174" s="17">
        <v>39102.44</v>
      </c>
      <c r="D174" s="17"/>
      <c r="E174" s="17">
        <v>48268.299999999996</v>
      </c>
      <c r="F174" s="25">
        <f t="shared" si="2"/>
        <v>87370.739999999991</v>
      </c>
    </row>
    <row r="175" spans="1:6" x14ac:dyDescent="0.25">
      <c r="B175" t="s">
        <v>2833</v>
      </c>
      <c r="C175" s="17">
        <v>3270.72</v>
      </c>
      <c r="D175" s="17"/>
      <c r="E175" s="17">
        <v>855.75999999999976</v>
      </c>
      <c r="F175" s="25">
        <f t="shared" si="2"/>
        <v>4126.4799999999996</v>
      </c>
    </row>
    <row r="176" spans="1:6" x14ac:dyDescent="0.25">
      <c r="B176" t="s">
        <v>2785</v>
      </c>
      <c r="C176" s="17">
        <v>157.5</v>
      </c>
      <c r="D176" s="17"/>
      <c r="E176" s="17">
        <v>21.73</v>
      </c>
      <c r="F176" s="25">
        <f t="shared" si="2"/>
        <v>179.23</v>
      </c>
    </row>
    <row r="177" spans="2:6" x14ac:dyDescent="0.25">
      <c r="B177" t="s">
        <v>2751</v>
      </c>
      <c r="C177" s="17">
        <v>1068.1100000000001</v>
      </c>
      <c r="D177" s="17"/>
      <c r="E177" s="17"/>
      <c r="F177" s="25">
        <f t="shared" si="2"/>
        <v>1068.1100000000001</v>
      </c>
    </row>
    <row r="178" spans="2:6" x14ac:dyDescent="0.25">
      <c r="B178" t="s">
        <v>2694</v>
      </c>
      <c r="C178" s="17">
        <v>55589.369999999995</v>
      </c>
      <c r="D178" s="17"/>
      <c r="E178" s="17">
        <v>46684.92</v>
      </c>
      <c r="F178" s="25">
        <f t="shared" si="2"/>
        <v>102274.29</v>
      </c>
    </row>
    <row r="179" spans="2:6" x14ac:dyDescent="0.25">
      <c r="B179" t="s">
        <v>2662</v>
      </c>
      <c r="C179" s="17">
        <v>2911.13</v>
      </c>
      <c r="D179" s="17"/>
      <c r="E179" s="17">
        <v>388.56999999999994</v>
      </c>
      <c r="F179" s="25">
        <f t="shared" si="2"/>
        <v>3299.7</v>
      </c>
    </row>
    <row r="180" spans="2:6" x14ac:dyDescent="0.25">
      <c r="B180" t="s">
        <v>2642</v>
      </c>
      <c r="C180" s="17"/>
      <c r="D180" s="17"/>
      <c r="E180" s="17">
        <v>1229.04</v>
      </c>
      <c r="F180" s="25">
        <f t="shared" si="2"/>
        <v>1229.04</v>
      </c>
    </row>
    <row r="181" spans="2:6" x14ac:dyDescent="0.25">
      <c r="B181" t="s">
        <v>2631</v>
      </c>
      <c r="C181" s="17">
        <v>5700.28</v>
      </c>
      <c r="D181" s="17"/>
      <c r="E181" s="17">
        <v>1110.8900000000001</v>
      </c>
      <c r="F181" s="25">
        <f t="shared" si="2"/>
        <v>6811.17</v>
      </c>
    </row>
    <row r="182" spans="2:6" x14ac:dyDescent="0.25">
      <c r="B182" t="s">
        <v>2618</v>
      </c>
      <c r="C182" s="17">
        <v>160770.62999999998</v>
      </c>
      <c r="D182" s="17">
        <v>44457.5</v>
      </c>
      <c r="E182" s="17"/>
      <c r="F182" s="25">
        <f t="shared" si="2"/>
        <v>116313.12999999998</v>
      </c>
    </row>
    <row r="183" spans="2:6" x14ac:dyDescent="0.25">
      <c r="B183" t="s">
        <v>2601</v>
      </c>
      <c r="C183" s="17">
        <v>8271.57</v>
      </c>
      <c r="D183" s="17"/>
      <c r="E183" s="17">
        <v>4150.54</v>
      </c>
      <c r="F183" s="25">
        <f t="shared" si="2"/>
        <v>12422.11</v>
      </c>
    </row>
    <row r="184" spans="2:6" x14ac:dyDescent="0.25">
      <c r="B184" t="s">
        <v>2580</v>
      </c>
      <c r="C184" s="17">
        <v>2133.73</v>
      </c>
      <c r="D184" s="17"/>
      <c r="E184" s="17"/>
      <c r="F184" s="25">
        <f t="shared" si="2"/>
        <v>2133.73</v>
      </c>
    </row>
    <row r="185" spans="2:6" x14ac:dyDescent="0.25">
      <c r="B185" t="s">
        <v>2542</v>
      </c>
      <c r="C185" s="17"/>
      <c r="D185" s="17"/>
      <c r="E185" s="17">
        <v>391.18</v>
      </c>
      <c r="F185" s="25">
        <f t="shared" si="2"/>
        <v>391.18</v>
      </c>
    </row>
    <row r="186" spans="2:6" x14ac:dyDescent="0.25">
      <c r="B186" t="s">
        <v>2518</v>
      </c>
      <c r="C186" s="17"/>
      <c r="D186" s="17"/>
      <c r="E186" s="17">
        <v>0</v>
      </c>
      <c r="F186" s="25">
        <f t="shared" si="2"/>
        <v>0</v>
      </c>
    </row>
    <row r="187" spans="2:6" x14ac:dyDescent="0.25">
      <c r="B187" t="s">
        <v>2497</v>
      </c>
      <c r="C187" s="17">
        <v>24053.489999999998</v>
      </c>
      <c r="D187" s="17"/>
      <c r="E187" s="17">
        <v>25619.39</v>
      </c>
      <c r="F187" s="25">
        <f t="shared" si="2"/>
        <v>49672.88</v>
      </c>
    </row>
    <row r="188" spans="2:6" x14ac:dyDescent="0.25">
      <c r="B188" t="s">
        <v>2492</v>
      </c>
      <c r="C188" s="17">
        <v>2915.29</v>
      </c>
      <c r="D188" s="17"/>
      <c r="E188" s="17"/>
      <c r="F188" s="25">
        <f t="shared" si="2"/>
        <v>2915.29</v>
      </c>
    </row>
    <row r="189" spans="2:6" x14ac:dyDescent="0.25">
      <c r="B189" t="s">
        <v>2487</v>
      </c>
      <c r="C189" s="17">
        <v>6261.95</v>
      </c>
      <c r="D189" s="17"/>
      <c r="E189" s="17">
        <v>6765.2699999999995</v>
      </c>
      <c r="F189" s="25">
        <f t="shared" si="2"/>
        <v>13027.22</v>
      </c>
    </row>
    <row r="190" spans="2:6" x14ac:dyDescent="0.25">
      <c r="B190" t="s">
        <v>2445</v>
      </c>
      <c r="C190" s="17">
        <v>556.48</v>
      </c>
      <c r="D190" s="17"/>
      <c r="E190" s="17">
        <v>229.63</v>
      </c>
      <c r="F190" s="25">
        <f t="shared" si="2"/>
        <v>786.11</v>
      </c>
    </row>
    <row r="191" spans="2:6" x14ac:dyDescent="0.25">
      <c r="B191" t="s">
        <v>2438</v>
      </c>
      <c r="C191" s="17">
        <v>3883.91</v>
      </c>
      <c r="D191" s="17"/>
      <c r="E191" s="17"/>
      <c r="F191" s="25">
        <f t="shared" si="2"/>
        <v>3883.91</v>
      </c>
    </row>
    <row r="192" spans="2:6" x14ac:dyDescent="0.25">
      <c r="B192" t="s">
        <v>2116</v>
      </c>
      <c r="C192" s="17">
        <v>31.27</v>
      </c>
      <c r="D192" s="17"/>
      <c r="E192" s="17"/>
      <c r="F192" s="25">
        <f t="shared" si="2"/>
        <v>31.27</v>
      </c>
    </row>
    <row r="193" spans="1:6" x14ac:dyDescent="0.25">
      <c r="B193" t="s">
        <v>1900</v>
      </c>
      <c r="C193" s="17"/>
      <c r="D193" s="17"/>
      <c r="E193" s="17">
        <v>8</v>
      </c>
      <c r="F193" s="25">
        <f t="shared" si="2"/>
        <v>8</v>
      </c>
    </row>
    <row r="194" spans="1:6" x14ac:dyDescent="0.25">
      <c r="A194" t="s">
        <v>3243</v>
      </c>
      <c r="B194"/>
      <c r="C194" s="17">
        <v>330666.56999999995</v>
      </c>
      <c r="D194" s="17">
        <v>44758.5</v>
      </c>
      <c r="E194" s="17">
        <v>136015.21999999997</v>
      </c>
      <c r="F194" s="25">
        <f t="shared" si="2"/>
        <v>421923.28999999992</v>
      </c>
    </row>
    <row r="195" spans="1:6" x14ac:dyDescent="0.25">
      <c r="A195" t="s">
        <v>9</v>
      </c>
      <c r="B195" t="s">
        <v>783</v>
      </c>
      <c r="C195" s="17">
        <v>779.18</v>
      </c>
      <c r="D195" s="17"/>
      <c r="E195" s="17"/>
      <c r="F195" s="25">
        <f t="shared" si="2"/>
        <v>779.18</v>
      </c>
    </row>
    <row r="196" spans="1:6" x14ac:dyDescent="0.25">
      <c r="B196" t="s">
        <v>2879</v>
      </c>
      <c r="C196" s="17">
        <v>308.33999999999997</v>
      </c>
      <c r="D196" s="17"/>
      <c r="E196" s="17">
        <v>6236.05</v>
      </c>
      <c r="F196" s="25">
        <f t="shared" si="2"/>
        <v>6544.39</v>
      </c>
    </row>
    <row r="197" spans="1:6" x14ac:dyDescent="0.25">
      <c r="B197" t="s">
        <v>2662</v>
      </c>
      <c r="C197" s="17">
        <v>351.34</v>
      </c>
      <c r="D197" s="17"/>
      <c r="E197" s="17">
        <v>10.92</v>
      </c>
      <c r="F197" s="25">
        <f t="shared" si="2"/>
        <v>362.26</v>
      </c>
    </row>
    <row r="198" spans="1:6" x14ac:dyDescent="0.25">
      <c r="B198" t="s">
        <v>2631</v>
      </c>
      <c r="C198" s="17">
        <v>536.13</v>
      </c>
      <c r="D198" s="17"/>
      <c r="E198" s="17">
        <v>52.79</v>
      </c>
      <c r="F198" s="25">
        <f t="shared" ref="F198:F241" si="3">C198-D198+E198</f>
        <v>588.91999999999996</v>
      </c>
    </row>
    <row r="199" spans="1:6" x14ac:dyDescent="0.25">
      <c r="B199" t="s">
        <v>2580</v>
      </c>
      <c r="C199" s="17">
        <v>13441.78</v>
      </c>
      <c r="D199" s="17"/>
      <c r="E199" s="17">
        <v>1899.02</v>
      </c>
      <c r="F199" s="25">
        <f t="shared" si="3"/>
        <v>15340.800000000001</v>
      </c>
    </row>
    <row r="200" spans="1:6" x14ac:dyDescent="0.25">
      <c r="B200" t="s">
        <v>2573</v>
      </c>
      <c r="C200" s="17">
        <v>3311.07</v>
      </c>
      <c r="D200" s="17"/>
      <c r="E200" s="17">
        <v>714.15</v>
      </c>
      <c r="F200" s="25">
        <f t="shared" si="3"/>
        <v>4025.2200000000003</v>
      </c>
    </row>
    <row r="201" spans="1:6" x14ac:dyDescent="0.25">
      <c r="B201" t="s">
        <v>2542</v>
      </c>
      <c r="C201" s="17">
        <v>2062.63</v>
      </c>
      <c r="D201" s="17"/>
      <c r="E201" s="17">
        <v>-279.47000000000003</v>
      </c>
      <c r="F201" s="25">
        <f t="shared" si="3"/>
        <v>1783.16</v>
      </c>
    </row>
    <row r="202" spans="1:6" x14ac:dyDescent="0.25">
      <c r="B202" t="s">
        <v>2518</v>
      </c>
      <c r="C202" s="17">
        <v>1678.3</v>
      </c>
      <c r="D202" s="17"/>
      <c r="E202" s="17">
        <v>0</v>
      </c>
      <c r="F202" s="25">
        <f t="shared" si="3"/>
        <v>1678.3</v>
      </c>
    </row>
    <row r="203" spans="1:6" x14ac:dyDescent="0.25">
      <c r="B203" t="s">
        <v>2497</v>
      </c>
      <c r="C203" s="17">
        <v>682.81</v>
      </c>
      <c r="D203" s="17"/>
      <c r="E203" s="17">
        <v>4799.66</v>
      </c>
      <c r="F203" s="25">
        <f t="shared" si="3"/>
        <v>5482.4699999999993</v>
      </c>
    </row>
    <row r="204" spans="1:6" x14ac:dyDescent="0.25">
      <c r="B204" t="s">
        <v>2487</v>
      </c>
      <c r="C204" s="17">
        <v>16.96</v>
      </c>
      <c r="D204" s="17"/>
      <c r="E204" s="17"/>
      <c r="F204" s="25">
        <f t="shared" si="3"/>
        <v>16.96</v>
      </c>
    </row>
    <row r="205" spans="1:6" x14ac:dyDescent="0.25">
      <c r="B205" t="s">
        <v>1900</v>
      </c>
      <c r="C205" s="17">
        <v>770.17</v>
      </c>
      <c r="D205" s="17"/>
      <c r="E205" s="17">
        <v>206.72</v>
      </c>
      <c r="F205" s="25">
        <f t="shared" si="3"/>
        <v>976.89</v>
      </c>
    </row>
    <row r="206" spans="1:6" x14ac:dyDescent="0.25">
      <c r="A206" t="s">
        <v>3244</v>
      </c>
      <c r="B206"/>
      <c r="C206" s="17">
        <v>23938.71</v>
      </c>
      <c r="D206" s="17"/>
      <c r="E206" s="17">
        <v>13639.84</v>
      </c>
      <c r="F206" s="25">
        <f t="shared" si="3"/>
        <v>37578.550000000003</v>
      </c>
    </row>
    <row r="207" spans="1:6" x14ac:dyDescent="0.25">
      <c r="A207" t="s">
        <v>10</v>
      </c>
      <c r="B207" t="s">
        <v>783</v>
      </c>
      <c r="C207" s="17">
        <v>114.73</v>
      </c>
      <c r="D207" s="17"/>
      <c r="E207" s="17"/>
      <c r="F207" s="25">
        <f t="shared" si="3"/>
        <v>114.73</v>
      </c>
    </row>
    <row r="208" spans="1:6" x14ac:dyDescent="0.25">
      <c r="B208" t="s">
        <v>2741</v>
      </c>
      <c r="C208" s="17">
        <v>2370</v>
      </c>
      <c r="D208" s="17">
        <v>270</v>
      </c>
      <c r="E208" s="17">
        <v>0</v>
      </c>
      <c r="F208" s="25">
        <f t="shared" si="3"/>
        <v>2100</v>
      </c>
    </row>
    <row r="209" spans="1:6" x14ac:dyDescent="0.25">
      <c r="B209" t="s">
        <v>1957</v>
      </c>
      <c r="C209" s="17">
        <v>0</v>
      </c>
      <c r="D209" s="17"/>
      <c r="E209" s="17"/>
      <c r="F209" s="25">
        <f t="shared" si="3"/>
        <v>0</v>
      </c>
    </row>
    <row r="210" spans="1:6" x14ac:dyDescent="0.25">
      <c r="A210" t="s">
        <v>3245</v>
      </c>
      <c r="B210"/>
      <c r="C210" s="17">
        <v>2484.73</v>
      </c>
      <c r="D210" s="17">
        <v>270</v>
      </c>
      <c r="E210" s="17">
        <v>0</v>
      </c>
      <c r="F210" s="25">
        <f t="shared" si="3"/>
        <v>2214.73</v>
      </c>
    </row>
    <row r="211" spans="1:6" x14ac:dyDescent="0.25">
      <c r="A211" t="s">
        <v>11</v>
      </c>
      <c r="B211" t="s">
        <v>783</v>
      </c>
      <c r="C211" s="17">
        <v>10538.580000000002</v>
      </c>
      <c r="D211" s="17">
        <v>-3755.2499999999995</v>
      </c>
      <c r="E211" s="17">
        <v>13289.21</v>
      </c>
      <c r="F211" s="25">
        <f t="shared" si="3"/>
        <v>27583.040000000001</v>
      </c>
    </row>
    <row r="212" spans="1:6" x14ac:dyDescent="0.25">
      <c r="B212" t="s">
        <v>2879</v>
      </c>
      <c r="C212" s="17">
        <v>317703.39</v>
      </c>
      <c r="D212" s="17">
        <v>79774.11</v>
      </c>
      <c r="E212" s="17">
        <v>52923.89</v>
      </c>
      <c r="F212" s="25">
        <f t="shared" si="3"/>
        <v>290853.17000000004</v>
      </c>
    </row>
    <row r="213" spans="1:6" x14ac:dyDescent="0.25">
      <c r="B213" t="s">
        <v>2838</v>
      </c>
      <c r="C213" s="17">
        <v>1157.3399999999999</v>
      </c>
      <c r="D213" s="17"/>
      <c r="E213" s="17">
        <v>23.68</v>
      </c>
      <c r="F213" s="25">
        <f t="shared" si="3"/>
        <v>1181.02</v>
      </c>
    </row>
    <row r="214" spans="1:6" x14ac:dyDescent="0.25">
      <c r="B214" t="s">
        <v>2833</v>
      </c>
      <c r="C214" s="17">
        <v>168141.37</v>
      </c>
      <c r="D214" s="17">
        <v>-6645.63</v>
      </c>
      <c r="E214" s="17">
        <v>89937.06</v>
      </c>
      <c r="F214" s="25">
        <f t="shared" si="3"/>
        <v>264724.06</v>
      </c>
    </row>
    <row r="215" spans="1:6" x14ac:dyDescent="0.25">
      <c r="B215" t="s">
        <v>2816</v>
      </c>
      <c r="C215" s="17">
        <v>1305.9000000000001</v>
      </c>
      <c r="D215" s="17"/>
      <c r="E215" s="17">
        <v>0</v>
      </c>
      <c r="F215" s="25">
        <f t="shared" si="3"/>
        <v>1305.9000000000001</v>
      </c>
    </row>
    <row r="216" spans="1:6" x14ac:dyDescent="0.25">
      <c r="B216" t="s">
        <v>2785</v>
      </c>
      <c r="C216" s="17">
        <v>208110.53</v>
      </c>
      <c r="D216" s="17">
        <v>36222.51</v>
      </c>
      <c r="E216" s="17">
        <v>33335.47</v>
      </c>
      <c r="F216" s="25">
        <f t="shared" si="3"/>
        <v>205223.49</v>
      </c>
    </row>
    <row r="217" spans="1:6" x14ac:dyDescent="0.25">
      <c r="B217" t="s">
        <v>2751</v>
      </c>
      <c r="C217" s="17">
        <v>247951.91</v>
      </c>
      <c r="D217" s="17">
        <v>40034.6</v>
      </c>
      <c r="E217" s="17">
        <v>28744.799999999999</v>
      </c>
      <c r="F217" s="25">
        <f t="shared" si="3"/>
        <v>236662.11</v>
      </c>
    </row>
    <row r="218" spans="1:6" x14ac:dyDescent="0.25">
      <c r="B218" t="s">
        <v>2737</v>
      </c>
      <c r="C218" s="17">
        <v>6690.43</v>
      </c>
      <c r="D218" s="17"/>
      <c r="E218" s="17"/>
      <c r="F218" s="25">
        <f t="shared" si="3"/>
        <v>6690.43</v>
      </c>
    </row>
    <row r="219" spans="1:6" x14ac:dyDescent="0.25">
      <c r="B219" t="s">
        <v>2694</v>
      </c>
      <c r="C219" s="17">
        <v>151682.56</v>
      </c>
      <c r="D219" s="17">
        <v>29769.02</v>
      </c>
      <c r="E219" s="17">
        <v>62683.15</v>
      </c>
      <c r="F219" s="25">
        <f t="shared" si="3"/>
        <v>184596.69</v>
      </c>
    </row>
    <row r="220" spans="1:6" x14ac:dyDescent="0.25">
      <c r="B220" t="s">
        <v>2642</v>
      </c>
      <c r="C220" s="17">
        <v>232019.01</v>
      </c>
      <c r="D220" s="17">
        <v>10810.37</v>
      </c>
      <c r="E220" s="17">
        <v>28675.23</v>
      </c>
      <c r="F220" s="25">
        <f t="shared" si="3"/>
        <v>249883.87000000002</v>
      </c>
    </row>
    <row r="221" spans="1:6" x14ac:dyDescent="0.25">
      <c r="B221" t="s">
        <v>2631</v>
      </c>
      <c r="C221" s="17">
        <v>13000.65</v>
      </c>
      <c r="D221" s="17"/>
      <c r="E221" s="17">
        <v>-658.8</v>
      </c>
      <c r="F221" s="25">
        <f t="shared" si="3"/>
        <v>12341.85</v>
      </c>
    </row>
    <row r="222" spans="1:6" x14ac:dyDescent="0.25">
      <c r="B222" t="s">
        <v>2618</v>
      </c>
      <c r="C222" s="17">
        <v>1064.46</v>
      </c>
      <c r="D222" s="17"/>
      <c r="E222" s="17"/>
      <c r="F222" s="25">
        <f t="shared" si="3"/>
        <v>1064.46</v>
      </c>
    </row>
    <row r="223" spans="1:6" x14ac:dyDescent="0.25">
      <c r="B223" t="s">
        <v>2601</v>
      </c>
      <c r="C223" s="17">
        <v>78789.63</v>
      </c>
      <c r="D223" s="17">
        <v>-6664.27</v>
      </c>
      <c r="E223" s="17">
        <v>25468.03</v>
      </c>
      <c r="F223" s="25">
        <f t="shared" si="3"/>
        <v>110921.93000000001</v>
      </c>
    </row>
    <row r="224" spans="1:6" x14ac:dyDescent="0.25">
      <c r="B224" t="s">
        <v>2592</v>
      </c>
      <c r="C224" s="17">
        <v>40930.6</v>
      </c>
      <c r="D224" s="17">
        <v>10348.92</v>
      </c>
      <c r="E224" s="17">
        <v>-254.88</v>
      </c>
      <c r="F224" s="25">
        <f t="shared" si="3"/>
        <v>30326.799999999999</v>
      </c>
    </row>
    <row r="225" spans="1:6" x14ac:dyDescent="0.25">
      <c r="B225" t="s">
        <v>2580</v>
      </c>
      <c r="C225" s="17">
        <v>50227.519999999997</v>
      </c>
      <c r="D225" s="17">
        <v>5913.76</v>
      </c>
      <c r="E225" s="17">
        <v>-325.01</v>
      </c>
      <c r="F225" s="25">
        <f t="shared" si="3"/>
        <v>43988.749999999993</v>
      </c>
    </row>
    <row r="226" spans="1:6" x14ac:dyDescent="0.25">
      <c r="B226" t="s">
        <v>2542</v>
      </c>
      <c r="C226" s="17">
        <v>20239.000000000004</v>
      </c>
      <c r="D226" s="17"/>
      <c r="E226" s="17"/>
      <c r="F226" s="25">
        <f t="shared" si="3"/>
        <v>20239.000000000004</v>
      </c>
    </row>
    <row r="227" spans="1:6" x14ac:dyDescent="0.25">
      <c r="B227" t="s">
        <v>2508</v>
      </c>
      <c r="C227" s="17">
        <v>4533.38</v>
      </c>
      <c r="D227" s="17"/>
      <c r="E227" s="17">
        <v>5954.6</v>
      </c>
      <c r="F227" s="25">
        <f t="shared" si="3"/>
        <v>10487.98</v>
      </c>
    </row>
    <row r="228" spans="1:6" x14ac:dyDescent="0.25">
      <c r="B228" t="s">
        <v>2497</v>
      </c>
      <c r="C228" s="17">
        <v>255656.91</v>
      </c>
      <c r="D228" s="17">
        <v>33356.699999999997</v>
      </c>
      <c r="E228" s="17">
        <v>84559.41</v>
      </c>
      <c r="F228" s="25">
        <f t="shared" si="3"/>
        <v>306859.62</v>
      </c>
    </row>
    <row r="229" spans="1:6" x14ac:dyDescent="0.25">
      <c r="B229" t="s">
        <v>2492</v>
      </c>
      <c r="C229" s="17">
        <v>373.93</v>
      </c>
      <c r="D229" s="17"/>
      <c r="E229" s="17"/>
      <c r="F229" s="25">
        <f t="shared" si="3"/>
        <v>373.93</v>
      </c>
    </row>
    <row r="230" spans="1:6" x14ac:dyDescent="0.25">
      <c r="B230" t="s">
        <v>2445</v>
      </c>
      <c r="C230" s="17">
        <v>4941</v>
      </c>
      <c r="D230" s="17"/>
      <c r="E230" s="17"/>
      <c r="F230" s="25">
        <f t="shared" si="3"/>
        <v>4941</v>
      </c>
    </row>
    <row r="231" spans="1:6" x14ac:dyDescent="0.25">
      <c r="B231" t="s">
        <v>2356</v>
      </c>
      <c r="C231" s="17">
        <v>261788.47999999998</v>
      </c>
      <c r="D231" s="17">
        <v>41012.679999999993</v>
      </c>
      <c r="E231" s="17">
        <v>59342.71</v>
      </c>
      <c r="F231" s="25">
        <f t="shared" si="3"/>
        <v>280118.51</v>
      </c>
    </row>
    <row r="232" spans="1:6" x14ac:dyDescent="0.25">
      <c r="B232" t="s">
        <v>2286</v>
      </c>
      <c r="C232" s="17">
        <v>218015.31</v>
      </c>
      <c r="D232" s="17">
        <v>14537.17</v>
      </c>
      <c r="E232" s="17">
        <v>45856.53</v>
      </c>
      <c r="F232" s="25">
        <f t="shared" si="3"/>
        <v>249334.66999999998</v>
      </c>
    </row>
    <row r="233" spans="1:6" x14ac:dyDescent="0.25">
      <c r="B233" t="s">
        <v>2232</v>
      </c>
      <c r="C233" s="17">
        <v>127530.26000000001</v>
      </c>
      <c r="D233" s="17">
        <v>19248.939999999999</v>
      </c>
      <c r="E233" s="17">
        <v>12577.42</v>
      </c>
      <c r="F233" s="25">
        <f t="shared" si="3"/>
        <v>120858.74</v>
      </c>
    </row>
    <row r="234" spans="1:6" x14ac:dyDescent="0.25">
      <c r="B234" t="s">
        <v>2203</v>
      </c>
      <c r="C234" s="17">
        <v>552.55999999999995</v>
      </c>
      <c r="D234" s="17"/>
      <c r="E234" s="17"/>
      <c r="F234" s="25">
        <f t="shared" si="3"/>
        <v>552.55999999999995</v>
      </c>
    </row>
    <row r="235" spans="1:6" x14ac:dyDescent="0.25">
      <c r="B235" t="s">
        <v>2116</v>
      </c>
      <c r="C235" s="17">
        <v>15777.21</v>
      </c>
      <c r="D235" s="17"/>
      <c r="E235" s="17"/>
      <c r="F235" s="25">
        <f t="shared" si="3"/>
        <v>15777.21</v>
      </c>
    </row>
    <row r="236" spans="1:6" x14ac:dyDescent="0.25">
      <c r="B236" t="s">
        <v>1909</v>
      </c>
      <c r="C236" s="17">
        <v>48307.47</v>
      </c>
      <c r="D236" s="17">
        <v>20408.740000000002</v>
      </c>
      <c r="E236" s="17">
        <v>-215.96</v>
      </c>
      <c r="F236" s="25">
        <f t="shared" si="3"/>
        <v>27682.77</v>
      </c>
    </row>
    <row r="237" spans="1:6" x14ac:dyDescent="0.25">
      <c r="B237" t="s">
        <v>1900</v>
      </c>
      <c r="C237" s="17">
        <v>192922.47</v>
      </c>
      <c r="D237" s="17">
        <v>30464.75</v>
      </c>
      <c r="E237" s="17">
        <v>13342.66</v>
      </c>
      <c r="F237" s="25">
        <f t="shared" si="3"/>
        <v>175800.38</v>
      </c>
    </row>
    <row r="238" spans="1:6" x14ac:dyDescent="0.25">
      <c r="B238" t="s">
        <v>1859</v>
      </c>
      <c r="C238" s="17">
        <v>49.47</v>
      </c>
      <c r="D238" s="17"/>
      <c r="E238" s="17">
        <v>0</v>
      </c>
      <c r="F238" s="25">
        <f t="shared" si="3"/>
        <v>49.47</v>
      </c>
    </row>
    <row r="239" spans="1:6" x14ac:dyDescent="0.25">
      <c r="B239" t="s">
        <v>1846</v>
      </c>
      <c r="C239" s="17">
        <v>-47.16</v>
      </c>
      <c r="D239" s="17"/>
      <c r="E239" s="17">
        <v>989.16</v>
      </c>
      <c r="F239" s="25">
        <f t="shared" si="3"/>
        <v>942</v>
      </c>
    </row>
    <row r="240" spans="1:6" x14ac:dyDescent="0.25">
      <c r="A240" t="s">
        <v>3246</v>
      </c>
      <c r="B240"/>
      <c r="C240" s="17">
        <v>2679954.1700000009</v>
      </c>
      <c r="D240" s="17">
        <v>354837.12</v>
      </c>
      <c r="E240" s="17">
        <v>556248.3600000001</v>
      </c>
      <c r="F240" s="25">
        <f t="shared" si="3"/>
        <v>2881365.4100000011</v>
      </c>
    </row>
    <row r="241" spans="1:6" x14ac:dyDescent="0.25">
      <c r="A241" t="s">
        <v>779</v>
      </c>
      <c r="B241"/>
      <c r="C241" s="17">
        <v>14160997.859999999</v>
      </c>
      <c r="D241" s="17">
        <v>2091919.2199999995</v>
      </c>
      <c r="E241" s="17">
        <v>2956466.7499999995</v>
      </c>
      <c r="F241" s="25">
        <f t="shared" si="3"/>
        <v>15025545.390000001</v>
      </c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4"/>
  <sheetViews>
    <sheetView workbookViewId="0">
      <selection activeCell="K10" sqref="K10"/>
    </sheetView>
  </sheetViews>
  <sheetFormatPr defaultRowHeight="15" x14ac:dyDescent="0.25"/>
  <cols>
    <col min="1" max="1" width="21.5703125" customWidth="1"/>
    <col min="2" max="2" width="10.140625" bestFit="1" customWidth="1"/>
    <col min="3" max="3" width="10.7109375" bestFit="1" customWidth="1"/>
  </cols>
  <sheetData>
    <row r="1" spans="1:13" x14ac:dyDescent="0.25">
      <c r="A1" t="s">
        <v>773</v>
      </c>
      <c r="B1" t="s">
        <v>774</v>
      </c>
      <c r="C1" t="s">
        <v>775</v>
      </c>
      <c r="D1" t="s">
        <v>776</v>
      </c>
      <c r="E1" t="s">
        <v>777</v>
      </c>
      <c r="F1" t="s">
        <v>778</v>
      </c>
      <c r="G1" t="s">
        <v>3234</v>
      </c>
      <c r="H1" t="s">
        <v>781</v>
      </c>
      <c r="I1" t="s">
        <v>3235</v>
      </c>
    </row>
    <row r="2" spans="1:13" x14ac:dyDescent="0.25">
      <c r="A2" s="13" t="s">
        <v>16</v>
      </c>
      <c r="B2" s="14">
        <v>0</v>
      </c>
      <c r="C2" s="14">
        <v>0</v>
      </c>
      <c r="D2" t="s">
        <v>12</v>
      </c>
      <c r="E2" t="str">
        <f>LEFT(A2,4)</f>
        <v>6C13</v>
      </c>
      <c r="F2" t="str">
        <f>MID(A2,12,5)</f>
        <v>21100</v>
      </c>
      <c r="G2" t="str">
        <f>VLOOKUP(F2,$L$2:$M$12,2,FALSE)</f>
        <v>21100 Locum Consultant (M&amp;D)</v>
      </c>
      <c r="H2" t="str">
        <f>VLOOKUP(E2,Hierarchy!$A$2:$D$2020,4,FALSE)</f>
        <v>69CC-Workforce</v>
      </c>
      <c r="I2" t="str">
        <f>VLOOKUP(Sheet6!E2,Hierarchy!$A$2:$E$2020,5,FALSE)</f>
        <v>61CC-Operational HR</v>
      </c>
      <c r="L2" t="str">
        <f>LEFT(M2,5)</f>
        <v>21100</v>
      </c>
      <c r="M2" s="12" t="s">
        <v>1</v>
      </c>
    </row>
    <row r="3" spans="1:13" x14ac:dyDescent="0.25">
      <c r="A3" s="13" t="s">
        <v>17</v>
      </c>
      <c r="B3" s="14">
        <v>0</v>
      </c>
      <c r="C3" s="14">
        <v>0</v>
      </c>
      <c r="D3" t="s">
        <v>12</v>
      </c>
      <c r="E3" t="str">
        <f t="shared" ref="E3:E66" si="0">LEFT(A3,4)</f>
        <v>6C13</v>
      </c>
      <c r="F3" t="str">
        <f t="shared" ref="F3:F66" si="1">MID(A3,12,5)</f>
        <v>21100</v>
      </c>
      <c r="G3" t="str">
        <f t="shared" ref="G3:G66" si="2">VLOOKUP(F3,$L$2:$M$12,2,FALSE)</f>
        <v>21100 Locum Consultant (M&amp;D)</v>
      </c>
      <c r="H3" t="str">
        <f>VLOOKUP(E3,Hierarchy!$A$2:$D$2020,4,FALSE)</f>
        <v>69CC-Workforce</v>
      </c>
      <c r="I3" t="str">
        <f>VLOOKUP(Sheet6!E3,Hierarchy!$A$2:$E$2020,5,FALSE)</f>
        <v>61CC-Operational HR</v>
      </c>
      <c r="L3" t="str">
        <f t="shared" ref="L3:L12" si="3">LEFT(M3,5)</f>
        <v>21800</v>
      </c>
      <c r="M3" s="12" t="s">
        <v>2</v>
      </c>
    </row>
    <row r="4" spans="1:13" x14ac:dyDescent="0.25">
      <c r="A4" s="13" t="s">
        <v>18</v>
      </c>
      <c r="B4" s="14">
        <v>0</v>
      </c>
      <c r="C4" s="14">
        <v>0</v>
      </c>
      <c r="D4" t="s">
        <v>12</v>
      </c>
      <c r="E4" t="str">
        <f t="shared" si="0"/>
        <v>6C13</v>
      </c>
      <c r="F4" t="str">
        <f t="shared" si="1"/>
        <v>21100</v>
      </c>
      <c r="G4" t="str">
        <f t="shared" si="2"/>
        <v>21100 Locum Consultant (M&amp;D)</v>
      </c>
      <c r="H4" t="str">
        <f>VLOOKUP(E4,Hierarchy!$A$2:$D$2020,4,FALSE)</f>
        <v>69CC-Workforce</v>
      </c>
      <c r="I4" t="str">
        <f>VLOOKUP(Sheet6!E4,Hierarchy!$A$2:$E$2020,5,FALSE)</f>
        <v>61CC-Operational HR</v>
      </c>
      <c r="L4" t="str">
        <f t="shared" si="3"/>
        <v>22200</v>
      </c>
      <c r="M4" s="12" t="s">
        <v>3</v>
      </c>
    </row>
    <row r="5" spans="1:13" x14ac:dyDescent="0.25">
      <c r="A5" s="13" t="s">
        <v>19</v>
      </c>
      <c r="B5" s="14">
        <v>0</v>
      </c>
      <c r="C5" s="14">
        <v>0</v>
      </c>
      <c r="D5" t="s">
        <v>12</v>
      </c>
      <c r="E5" t="str">
        <f t="shared" si="0"/>
        <v>6C13</v>
      </c>
      <c r="F5" t="str">
        <f t="shared" si="1"/>
        <v>21100</v>
      </c>
      <c r="G5" t="str">
        <f t="shared" si="2"/>
        <v>21100 Locum Consultant (M&amp;D)</v>
      </c>
      <c r="H5" t="str">
        <f>VLOOKUP(E5,Hierarchy!$A$2:$D$2020,4,FALSE)</f>
        <v>69CC-Workforce</v>
      </c>
      <c r="I5" t="str">
        <f>VLOOKUP(Sheet6!E5,Hierarchy!$A$2:$E$2020,5,FALSE)</f>
        <v>61CC-Operational HR</v>
      </c>
      <c r="L5" t="str">
        <f t="shared" si="3"/>
        <v>22320</v>
      </c>
      <c r="M5" s="12" t="s">
        <v>4</v>
      </c>
    </row>
    <row r="6" spans="1:13" x14ac:dyDescent="0.25">
      <c r="A6" s="13" t="s">
        <v>20</v>
      </c>
      <c r="B6" s="14">
        <v>0</v>
      </c>
      <c r="C6" s="14">
        <v>0</v>
      </c>
      <c r="D6" t="s">
        <v>12</v>
      </c>
      <c r="E6" t="str">
        <f t="shared" si="0"/>
        <v>6C13</v>
      </c>
      <c r="F6" t="str">
        <f t="shared" si="1"/>
        <v>21100</v>
      </c>
      <c r="G6" t="str">
        <f t="shared" si="2"/>
        <v>21100 Locum Consultant (M&amp;D)</v>
      </c>
      <c r="H6" t="str">
        <f>VLOOKUP(E6,Hierarchy!$A$2:$D$2020,4,FALSE)</f>
        <v>69CC-Workforce</v>
      </c>
      <c r="I6" t="str">
        <f>VLOOKUP(Sheet6!E6,Hierarchy!$A$2:$E$2020,5,FALSE)</f>
        <v>61CC-Operational HR</v>
      </c>
      <c r="L6" t="str">
        <f t="shared" si="3"/>
        <v>23000</v>
      </c>
      <c r="M6" s="12" t="s">
        <v>5</v>
      </c>
    </row>
    <row r="7" spans="1:13" x14ac:dyDescent="0.25">
      <c r="A7" s="13" t="s">
        <v>32</v>
      </c>
      <c r="B7" s="14">
        <v>89766.05</v>
      </c>
      <c r="C7" s="15">
        <v>-8457.23</v>
      </c>
      <c r="D7" t="s">
        <v>12</v>
      </c>
      <c r="E7" t="str">
        <f t="shared" si="0"/>
        <v>6F10</v>
      </c>
      <c r="F7" t="str">
        <f t="shared" si="1"/>
        <v>21100</v>
      </c>
      <c r="G7" t="str">
        <f t="shared" si="2"/>
        <v>21100 Locum Consultant (M&amp;D)</v>
      </c>
      <c r="H7" t="str">
        <f>VLOOKUP(E7,Hierarchy!$A$2:$D$2020,4,FALSE)</f>
        <v>61FF-Administration</v>
      </c>
      <c r="I7" t="str">
        <f>VLOOKUP(Sheet6!E7,Hierarchy!$A$2:$E$2020,5,FALSE)</f>
        <v>-</v>
      </c>
      <c r="L7" t="str">
        <f t="shared" si="3"/>
        <v>23120</v>
      </c>
      <c r="M7" s="12" t="s">
        <v>6</v>
      </c>
    </row>
    <row r="8" spans="1:13" x14ac:dyDescent="0.25">
      <c r="A8" s="13" t="s">
        <v>33</v>
      </c>
      <c r="B8" s="14">
        <v>268.13</v>
      </c>
      <c r="C8" s="14">
        <v>268.13</v>
      </c>
      <c r="D8" t="s">
        <v>12</v>
      </c>
      <c r="E8" t="str">
        <f t="shared" si="0"/>
        <v>6F10</v>
      </c>
      <c r="F8" t="str">
        <f t="shared" si="1"/>
        <v>21100</v>
      </c>
      <c r="G8" t="str">
        <f t="shared" si="2"/>
        <v>21100 Locum Consultant (M&amp;D)</v>
      </c>
      <c r="H8" t="str">
        <f>VLOOKUP(E8,Hierarchy!$A$2:$D$2020,4,FALSE)</f>
        <v>61FF-Administration</v>
      </c>
      <c r="I8" t="str">
        <f>VLOOKUP(Sheet6!E8,Hierarchy!$A$2:$E$2020,5,FALSE)</f>
        <v>-</v>
      </c>
      <c r="L8" t="str">
        <f t="shared" si="3"/>
        <v>23300</v>
      </c>
      <c r="M8" s="12" t="s">
        <v>7</v>
      </c>
    </row>
    <row r="9" spans="1:13" x14ac:dyDescent="0.25">
      <c r="A9" s="13" t="s">
        <v>34</v>
      </c>
      <c r="B9" s="14">
        <v>12298.07</v>
      </c>
      <c r="C9" s="14">
        <v>12298.07</v>
      </c>
      <c r="D9" t="s">
        <v>12</v>
      </c>
      <c r="E9" t="str">
        <f t="shared" si="0"/>
        <v>6F10</v>
      </c>
      <c r="F9" t="str">
        <f t="shared" si="1"/>
        <v>21100</v>
      </c>
      <c r="G9" t="str">
        <f t="shared" si="2"/>
        <v>21100 Locum Consultant (M&amp;D)</v>
      </c>
      <c r="H9" t="str">
        <f>VLOOKUP(E9,Hierarchy!$A$2:$D$2020,4,FALSE)</f>
        <v>61FF-Administration</v>
      </c>
      <c r="I9" t="str">
        <f>VLOOKUP(Sheet6!E9,Hierarchy!$A$2:$E$2020,5,FALSE)</f>
        <v>-</v>
      </c>
      <c r="L9" t="str">
        <f t="shared" si="3"/>
        <v>24110</v>
      </c>
      <c r="M9" s="12" t="s">
        <v>8</v>
      </c>
    </row>
    <row r="10" spans="1:13" x14ac:dyDescent="0.25">
      <c r="A10" s="13" t="s">
        <v>37</v>
      </c>
      <c r="B10" s="14">
        <v>123460.68</v>
      </c>
      <c r="C10" s="14">
        <v>123460.68</v>
      </c>
      <c r="D10" t="s">
        <v>12</v>
      </c>
      <c r="E10" t="str">
        <f t="shared" si="0"/>
        <v>A105</v>
      </c>
      <c r="F10" t="str">
        <f t="shared" si="1"/>
        <v>21100</v>
      </c>
      <c r="G10" t="str">
        <f t="shared" si="2"/>
        <v>21100 Locum Consultant (M&amp;D)</v>
      </c>
      <c r="H10" t="str">
        <f>VLOOKUP(E10,Hierarchy!$A$2:$D$2020,4,FALSE)</f>
        <v>M3XX-Clinical Services Group</v>
      </c>
      <c r="I10" t="str">
        <f>VLOOKUP(Sheet6!E10,Hierarchy!$A$2:$E$2020,5,FALSE)</f>
        <v>M32A-Anaesthetics</v>
      </c>
      <c r="L10" t="str">
        <f t="shared" si="3"/>
        <v>24410</v>
      </c>
      <c r="M10" s="12" t="s">
        <v>9</v>
      </c>
    </row>
    <row r="11" spans="1:13" x14ac:dyDescent="0.25">
      <c r="A11" s="13" t="s">
        <v>38</v>
      </c>
      <c r="B11" s="14">
        <v>3140.34</v>
      </c>
      <c r="C11" s="14">
        <v>3140.34</v>
      </c>
      <c r="D11" t="s">
        <v>12</v>
      </c>
      <c r="E11" t="str">
        <f t="shared" si="0"/>
        <v>A105</v>
      </c>
      <c r="F11" t="str">
        <f t="shared" si="1"/>
        <v>21100</v>
      </c>
      <c r="G11" t="str">
        <f t="shared" si="2"/>
        <v>21100 Locum Consultant (M&amp;D)</v>
      </c>
      <c r="H11" t="str">
        <f>VLOOKUP(E11,Hierarchy!$A$2:$D$2020,4,FALSE)</f>
        <v>M3XX-Clinical Services Group</v>
      </c>
      <c r="I11" t="str">
        <f>VLOOKUP(Sheet6!E11,Hierarchy!$A$2:$E$2020,5,FALSE)</f>
        <v>M32A-Anaesthetics</v>
      </c>
      <c r="L11" t="str">
        <f t="shared" si="3"/>
        <v>25200</v>
      </c>
      <c r="M11" s="12" t="s">
        <v>10</v>
      </c>
    </row>
    <row r="12" spans="1:13" x14ac:dyDescent="0.25">
      <c r="A12" s="13" t="s">
        <v>39</v>
      </c>
      <c r="B12" s="14">
        <v>214.78</v>
      </c>
      <c r="C12" s="14">
        <v>214.78</v>
      </c>
      <c r="D12" t="s">
        <v>12</v>
      </c>
      <c r="E12" t="str">
        <f t="shared" si="0"/>
        <v>A105</v>
      </c>
      <c r="F12" t="str">
        <f t="shared" si="1"/>
        <v>21100</v>
      </c>
      <c r="G12" t="str">
        <f t="shared" si="2"/>
        <v>21100 Locum Consultant (M&amp;D)</v>
      </c>
      <c r="H12" t="str">
        <f>VLOOKUP(E12,Hierarchy!$A$2:$D$2020,4,FALSE)</f>
        <v>M3XX-Clinical Services Group</v>
      </c>
      <c r="I12" t="str">
        <f>VLOOKUP(Sheet6!E12,Hierarchy!$A$2:$E$2020,5,FALSE)</f>
        <v>M32A-Anaesthetics</v>
      </c>
      <c r="L12" t="str">
        <f t="shared" si="3"/>
        <v>26200</v>
      </c>
      <c r="M12" s="12" t="s">
        <v>11</v>
      </c>
    </row>
    <row r="13" spans="1:13" x14ac:dyDescent="0.25">
      <c r="A13" s="13" t="s">
        <v>40</v>
      </c>
      <c r="B13" s="14">
        <v>3408.1</v>
      </c>
      <c r="C13" s="14">
        <v>3408.1</v>
      </c>
      <c r="D13" t="s">
        <v>12</v>
      </c>
      <c r="E13" t="str">
        <f t="shared" si="0"/>
        <v>A105</v>
      </c>
      <c r="F13" t="str">
        <f t="shared" si="1"/>
        <v>21100</v>
      </c>
      <c r="G13" t="str">
        <f t="shared" si="2"/>
        <v>21100 Locum Consultant (M&amp;D)</v>
      </c>
      <c r="H13" t="str">
        <f>VLOOKUP(E13,Hierarchy!$A$2:$D$2020,4,FALSE)</f>
        <v>M3XX-Clinical Services Group</v>
      </c>
      <c r="I13" t="str">
        <f>VLOOKUP(Sheet6!E13,Hierarchy!$A$2:$E$2020,5,FALSE)</f>
        <v>M32A-Anaesthetics</v>
      </c>
    </row>
    <row r="14" spans="1:13" x14ac:dyDescent="0.25">
      <c r="A14" s="13" t="s">
        <v>41</v>
      </c>
      <c r="B14" s="14">
        <v>85.88</v>
      </c>
      <c r="C14" s="14">
        <v>85.88</v>
      </c>
      <c r="D14" t="s">
        <v>12</v>
      </c>
      <c r="E14" t="str">
        <f t="shared" si="0"/>
        <v>A105</v>
      </c>
      <c r="F14" t="str">
        <f t="shared" si="1"/>
        <v>21100</v>
      </c>
      <c r="G14" t="str">
        <f t="shared" si="2"/>
        <v>21100 Locum Consultant (M&amp;D)</v>
      </c>
      <c r="H14" t="str">
        <f>VLOOKUP(E14,Hierarchy!$A$2:$D$2020,4,FALSE)</f>
        <v>M3XX-Clinical Services Group</v>
      </c>
      <c r="I14" t="str">
        <f>VLOOKUP(Sheet6!E14,Hierarchy!$A$2:$E$2020,5,FALSE)</f>
        <v>M32A-Anaesthetics</v>
      </c>
    </row>
    <row r="15" spans="1:13" x14ac:dyDescent="0.25">
      <c r="A15" s="13" t="s">
        <v>42</v>
      </c>
      <c r="B15" s="14">
        <v>115.56</v>
      </c>
      <c r="C15" s="14">
        <v>115.56</v>
      </c>
      <c r="D15" t="s">
        <v>12</v>
      </c>
      <c r="E15" t="str">
        <f t="shared" si="0"/>
        <v>A105</v>
      </c>
      <c r="F15" t="str">
        <f t="shared" si="1"/>
        <v>21100</v>
      </c>
      <c r="G15" t="str">
        <f t="shared" si="2"/>
        <v>21100 Locum Consultant (M&amp;D)</v>
      </c>
      <c r="H15" t="str">
        <f>VLOOKUP(E15,Hierarchy!$A$2:$D$2020,4,FALSE)</f>
        <v>M3XX-Clinical Services Group</v>
      </c>
      <c r="I15" t="str">
        <f>VLOOKUP(Sheet6!E15,Hierarchy!$A$2:$E$2020,5,FALSE)</f>
        <v>M32A-Anaesthetics</v>
      </c>
    </row>
    <row r="16" spans="1:13" x14ac:dyDescent="0.25">
      <c r="A16" s="13" t="s">
        <v>43</v>
      </c>
      <c r="B16" s="14">
        <v>30782.560000000001</v>
      </c>
      <c r="C16" s="14">
        <v>30782.560000000001</v>
      </c>
      <c r="D16" t="s">
        <v>12</v>
      </c>
      <c r="E16" t="str">
        <f t="shared" si="0"/>
        <v>A105</v>
      </c>
      <c r="F16" t="str">
        <f t="shared" si="1"/>
        <v>21100</v>
      </c>
      <c r="G16" t="str">
        <f t="shared" si="2"/>
        <v>21100 Locum Consultant (M&amp;D)</v>
      </c>
      <c r="H16" t="str">
        <f>VLOOKUP(E16,Hierarchy!$A$2:$D$2020,4,FALSE)</f>
        <v>M3XX-Clinical Services Group</v>
      </c>
      <c r="I16" t="str">
        <f>VLOOKUP(Sheet6!E16,Hierarchy!$A$2:$E$2020,5,FALSE)</f>
        <v>M32A-Anaesthetics</v>
      </c>
    </row>
    <row r="17" spans="1:9" x14ac:dyDescent="0.25">
      <c r="A17" s="13" t="s">
        <v>44</v>
      </c>
      <c r="B17" s="14">
        <v>2458.0700000000002</v>
      </c>
      <c r="C17" s="14">
        <v>2458.0700000000002</v>
      </c>
      <c r="D17" t="s">
        <v>12</v>
      </c>
      <c r="E17" t="str">
        <f t="shared" si="0"/>
        <v>A105</v>
      </c>
      <c r="F17" t="str">
        <f t="shared" si="1"/>
        <v>21100</v>
      </c>
      <c r="G17" t="str">
        <f t="shared" si="2"/>
        <v>21100 Locum Consultant (M&amp;D)</v>
      </c>
      <c r="H17" t="str">
        <f>VLOOKUP(E17,Hierarchy!$A$2:$D$2020,4,FALSE)</f>
        <v>M3XX-Clinical Services Group</v>
      </c>
      <c r="I17" t="str">
        <f>VLOOKUP(Sheet6!E17,Hierarchy!$A$2:$E$2020,5,FALSE)</f>
        <v>M32A-Anaesthetics</v>
      </c>
    </row>
    <row r="18" spans="1:9" x14ac:dyDescent="0.25">
      <c r="A18" s="13" t="s">
        <v>45</v>
      </c>
      <c r="B18" s="14">
        <v>61.65</v>
      </c>
      <c r="C18" s="14">
        <v>61.65</v>
      </c>
      <c r="D18" t="s">
        <v>12</v>
      </c>
      <c r="E18" t="str">
        <f t="shared" si="0"/>
        <v>A105</v>
      </c>
      <c r="F18" t="str">
        <f t="shared" si="1"/>
        <v>21100</v>
      </c>
      <c r="G18" t="str">
        <f t="shared" si="2"/>
        <v>21100 Locum Consultant (M&amp;D)</v>
      </c>
      <c r="H18" t="str">
        <f>VLOOKUP(E18,Hierarchy!$A$2:$D$2020,4,FALSE)</f>
        <v>M3XX-Clinical Services Group</v>
      </c>
      <c r="I18" t="str">
        <f>VLOOKUP(Sheet6!E18,Hierarchy!$A$2:$E$2020,5,FALSE)</f>
        <v>M32A-Anaesthetics</v>
      </c>
    </row>
    <row r="19" spans="1:9" x14ac:dyDescent="0.25">
      <c r="A19" s="13" t="s">
        <v>46</v>
      </c>
      <c r="B19" s="14">
        <v>313.24</v>
      </c>
      <c r="C19" s="14">
        <v>313.24</v>
      </c>
      <c r="D19" t="s">
        <v>12</v>
      </c>
      <c r="E19" t="str">
        <f t="shared" si="0"/>
        <v>A105</v>
      </c>
      <c r="F19" t="str">
        <f t="shared" si="1"/>
        <v>21100</v>
      </c>
      <c r="G19" t="str">
        <f t="shared" si="2"/>
        <v>21100 Locum Consultant (M&amp;D)</v>
      </c>
      <c r="H19" t="str">
        <f>VLOOKUP(E19,Hierarchy!$A$2:$D$2020,4,FALSE)</f>
        <v>M3XX-Clinical Services Group</v>
      </c>
      <c r="I19" t="str">
        <f>VLOOKUP(Sheet6!E19,Hierarchy!$A$2:$E$2020,5,FALSE)</f>
        <v>M32A-Anaesthetics</v>
      </c>
    </row>
    <row r="20" spans="1:9" x14ac:dyDescent="0.25">
      <c r="A20" s="13" t="s">
        <v>47</v>
      </c>
      <c r="B20" s="14">
        <v>18603.21</v>
      </c>
      <c r="C20" s="14">
        <v>18603.21</v>
      </c>
      <c r="D20" t="s">
        <v>12</v>
      </c>
      <c r="E20" t="str">
        <f t="shared" si="0"/>
        <v>A105</v>
      </c>
      <c r="F20" t="str">
        <f t="shared" si="1"/>
        <v>21100</v>
      </c>
      <c r="G20" t="str">
        <f t="shared" si="2"/>
        <v>21100 Locum Consultant (M&amp;D)</v>
      </c>
      <c r="H20" t="str">
        <f>VLOOKUP(E20,Hierarchy!$A$2:$D$2020,4,FALSE)</f>
        <v>M3XX-Clinical Services Group</v>
      </c>
      <c r="I20" t="str">
        <f>VLOOKUP(Sheet6!E20,Hierarchy!$A$2:$E$2020,5,FALSE)</f>
        <v>M32A-Anaesthetics</v>
      </c>
    </row>
    <row r="21" spans="1:9" x14ac:dyDescent="0.25">
      <c r="A21" s="13" t="s">
        <v>64</v>
      </c>
      <c r="B21" s="14">
        <v>2435.4499999999998</v>
      </c>
      <c r="C21" s="14">
        <v>2435.4499999999998</v>
      </c>
      <c r="D21" t="s">
        <v>12</v>
      </c>
      <c r="E21" t="str">
        <f t="shared" si="0"/>
        <v>A311</v>
      </c>
      <c r="F21" t="str">
        <f t="shared" si="1"/>
        <v>21100</v>
      </c>
      <c r="G21" t="str">
        <f t="shared" si="2"/>
        <v>21100 Locum Consultant (M&amp;D)</v>
      </c>
      <c r="H21" t="str">
        <f>VLOOKUP(E21,Hierarchy!$A$2:$D$2020,4,FALSE)</f>
        <v>M3XX-Clinical Services Group</v>
      </c>
      <c r="I21" t="str">
        <f>VLOOKUP(Sheet6!E21,Hierarchy!$A$2:$E$2020,5,FALSE)</f>
        <v>M33A-Critical Care</v>
      </c>
    </row>
    <row r="22" spans="1:9" x14ac:dyDescent="0.25">
      <c r="A22" s="13" t="s">
        <v>65</v>
      </c>
      <c r="B22" s="15">
        <v>-214.78</v>
      </c>
      <c r="C22" s="15">
        <v>-214.78</v>
      </c>
      <c r="D22" t="s">
        <v>12</v>
      </c>
      <c r="E22" t="str">
        <f t="shared" si="0"/>
        <v>A311</v>
      </c>
      <c r="F22" t="str">
        <f t="shared" si="1"/>
        <v>21100</v>
      </c>
      <c r="G22" t="str">
        <f t="shared" si="2"/>
        <v>21100 Locum Consultant (M&amp;D)</v>
      </c>
      <c r="H22" t="str">
        <f>VLOOKUP(E22,Hierarchy!$A$2:$D$2020,4,FALSE)</f>
        <v>M3XX-Clinical Services Group</v>
      </c>
      <c r="I22" t="str">
        <f>VLOOKUP(Sheet6!E22,Hierarchy!$A$2:$E$2020,5,FALSE)</f>
        <v>M33A-Critical Care</v>
      </c>
    </row>
    <row r="23" spans="1:9" x14ac:dyDescent="0.25">
      <c r="A23" s="13" t="s">
        <v>66</v>
      </c>
      <c r="B23" s="14">
        <v>27468.46</v>
      </c>
      <c r="C23" s="14">
        <v>27468.46</v>
      </c>
      <c r="D23" t="s">
        <v>12</v>
      </c>
      <c r="E23" t="str">
        <f t="shared" si="0"/>
        <v>A311</v>
      </c>
      <c r="F23" t="str">
        <f t="shared" si="1"/>
        <v>21100</v>
      </c>
      <c r="G23" t="str">
        <f t="shared" si="2"/>
        <v>21100 Locum Consultant (M&amp;D)</v>
      </c>
      <c r="H23" t="str">
        <f>VLOOKUP(E23,Hierarchy!$A$2:$D$2020,4,FALSE)</f>
        <v>M3XX-Clinical Services Group</v>
      </c>
      <c r="I23" t="str">
        <f>VLOOKUP(Sheet6!E23,Hierarchy!$A$2:$E$2020,5,FALSE)</f>
        <v>M33A-Critical Care</v>
      </c>
    </row>
    <row r="24" spans="1:9" x14ac:dyDescent="0.25">
      <c r="A24" s="13" t="s">
        <v>77</v>
      </c>
      <c r="B24" s="14">
        <v>9236.6299999999992</v>
      </c>
      <c r="C24" s="14">
        <v>9236.6299999999992</v>
      </c>
      <c r="D24" t="s">
        <v>12</v>
      </c>
      <c r="E24" t="str">
        <f t="shared" si="0"/>
        <v>A312</v>
      </c>
      <c r="F24" t="str">
        <f t="shared" si="1"/>
        <v>21100</v>
      </c>
      <c r="G24" t="str">
        <f t="shared" si="2"/>
        <v>21100 Locum Consultant (M&amp;D)</v>
      </c>
      <c r="H24" t="str">
        <f>VLOOKUP(E24,Hierarchy!$A$2:$D$2020,4,FALSE)</f>
        <v>M3XX-Clinical Services Group</v>
      </c>
      <c r="I24" t="str">
        <f>VLOOKUP(Sheet6!E24,Hierarchy!$A$2:$E$2020,5,FALSE)</f>
        <v>M33A-Critical Care</v>
      </c>
    </row>
    <row r="25" spans="1:9" x14ac:dyDescent="0.25">
      <c r="A25" s="13" t="s">
        <v>78</v>
      </c>
      <c r="B25" s="14">
        <v>731.75</v>
      </c>
      <c r="C25" s="14">
        <v>731.75</v>
      </c>
      <c r="D25" t="s">
        <v>12</v>
      </c>
      <c r="E25" t="str">
        <f t="shared" si="0"/>
        <v>A312</v>
      </c>
      <c r="F25" t="str">
        <f t="shared" si="1"/>
        <v>21100</v>
      </c>
      <c r="G25" t="str">
        <f t="shared" si="2"/>
        <v>21100 Locum Consultant (M&amp;D)</v>
      </c>
      <c r="H25" t="str">
        <f>VLOOKUP(E25,Hierarchy!$A$2:$D$2020,4,FALSE)</f>
        <v>M3XX-Clinical Services Group</v>
      </c>
      <c r="I25" t="str">
        <f>VLOOKUP(Sheet6!E25,Hierarchy!$A$2:$E$2020,5,FALSE)</f>
        <v>M33A-Critical Care</v>
      </c>
    </row>
    <row r="26" spans="1:9" x14ac:dyDescent="0.25">
      <c r="A26" s="13" t="s">
        <v>79</v>
      </c>
      <c r="B26" s="14">
        <v>1638.34</v>
      </c>
      <c r="C26" s="14">
        <v>1638.34</v>
      </c>
      <c r="D26" t="s">
        <v>12</v>
      </c>
      <c r="E26" t="str">
        <f t="shared" si="0"/>
        <v>A312</v>
      </c>
      <c r="F26" t="str">
        <f t="shared" si="1"/>
        <v>21100</v>
      </c>
      <c r="G26" t="str">
        <f t="shared" si="2"/>
        <v>21100 Locum Consultant (M&amp;D)</v>
      </c>
      <c r="H26" t="str">
        <f>VLOOKUP(E26,Hierarchy!$A$2:$D$2020,4,FALSE)</f>
        <v>M3XX-Clinical Services Group</v>
      </c>
      <c r="I26" t="str">
        <f>VLOOKUP(Sheet6!E26,Hierarchy!$A$2:$E$2020,5,FALSE)</f>
        <v>M33A-Critical Care</v>
      </c>
    </row>
    <row r="27" spans="1:9" x14ac:dyDescent="0.25">
      <c r="A27" s="13" t="s">
        <v>80</v>
      </c>
      <c r="B27" s="14">
        <v>37761.67</v>
      </c>
      <c r="C27" s="14">
        <v>37761.67</v>
      </c>
      <c r="D27" t="s">
        <v>12</v>
      </c>
      <c r="E27" t="str">
        <f t="shared" si="0"/>
        <v>B101</v>
      </c>
      <c r="F27" t="str">
        <f t="shared" si="1"/>
        <v>21100</v>
      </c>
      <c r="G27" t="str">
        <f t="shared" si="2"/>
        <v>21100 Locum Consultant (M&amp;D)</v>
      </c>
      <c r="H27" t="str">
        <f>VLOOKUP(E27,Hierarchy!$A$2:$D$2020,4,FALSE)</f>
        <v>F3XX-Cancer Services</v>
      </c>
      <c r="I27" t="str">
        <f>VLOOKUP(Sheet6!E27,Hierarchy!$A$2:$E$2020,5,FALSE)</f>
        <v>F31X-Cancer Medical Specialities</v>
      </c>
    </row>
    <row r="28" spans="1:9" x14ac:dyDescent="0.25">
      <c r="A28" s="13" t="s">
        <v>81</v>
      </c>
      <c r="B28" s="14">
        <v>2885.86</v>
      </c>
      <c r="C28" s="14">
        <v>2885.86</v>
      </c>
      <c r="D28" t="s">
        <v>12</v>
      </c>
      <c r="E28" t="str">
        <f t="shared" si="0"/>
        <v>B101</v>
      </c>
      <c r="F28" t="str">
        <f t="shared" si="1"/>
        <v>21100</v>
      </c>
      <c r="G28" t="str">
        <f t="shared" si="2"/>
        <v>21100 Locum Consultant (M&amp;D)</v>
      </c>
      <c r="H28" t="str">
        <f>VLOOKUP(E28,Hierarchy!$A$2:$D$2020,4,FALSE)</f>
        <v>F3XX-Cancer Services</v>
      </c>
      <c r="I28" t="str">
        <f>VLOOKUP(Sheet6!E28,Hierarchy!$A$2:$E$2020,5,FALSE)</f>
        <v>F31X-Cancer Medical Specialities</v>
      </c>
    </row>
    <row r="29" spans="1:9" x14ac:dyDescent="0.25">
      <c r="A29" s="13" t="s">
        <v>82</v>
      </c>
      <c r="B29" s="14">
        <v>997.89</v>
      </c>
      <c r="C29" s="14">
        <v>997.89</v>
      </c>
      <c r="D29" t="s">
        <v>12</v>
      </c>
      <c r="E29" t="str">
        <f t="shared" si="0"/>
        <v>B101</v>
      </c>
      <c r="F29" t="str">
        <f t="shared" si="1"/>
        <v>21100</v>
      </c>
      <c r="G29" t="str">
        <f t="shared" si="2"/>
        <v>21100 Locum Consultant (M&amp;D)</v>
      </c>
      <c r="H29" t="str">
        <f>VLOOKUP(E29,Hierarchy!$A$2:$D$2020,4,FALSE)</f>
        <v>F3XX-Cancer Services</v>
      </c>
      <c r="I29" t="str">
        <f>VLOOKUP(Sheet6!E29,Hierarchy!$A$2:$E$2020,5,FALSE)</f>
        <v>F31X-Cancer Medical Specialities</v>
      </c>
    </row>
    <row r="30" spans="1:9" x14ac:dyDescent="0.25">
      <c r="A30" s="13" t="s">
        <v>83</v>
      </c>
      <c r="B30" s="14">
        <v>4.49</v>
      </c>
      <c r="C30" s="14">
        <v>4.49</v>
      </c>
      <c r="D30" t="s">
        <v>12</v>
      </c>
      <c r="E30" t="str">
        <f t="shared" si="0"/>
        <v>B101</v>
      </c>
      <c r="F30" t="str">
        <f t="shared" si="1"/>
        <v>21100</v>
      </c>
      <c r="G30" t="str">
        <f t="shared" si="2"/>
        <v>21100 Locum Consultant (M&amp;D)</v>
      </c>
      <c r="H30" t="str">
        <f>VLOOKUP(E30,Hierarchy!$A$2:$D$2020,4,FALSE)</f>
        <v>F3XX-Cancer Services</v>
      </c>
      <c r="I30" t="str">
        <f>VLOOKUP(Sheet6!E30,Hierarchy!$A$2:$E$2020,5,FALSE)</f>
        <v>F31X-Cancer Medical Specialities</v>
      </c>
    </row>
    <row r="31" spans="1:9" x14ac:dyDescent="0.25">
      <c r="A31" s="13" t="s">
        <v>84</v>
      </c>
      <c r="B31" s="14">
        <v>18447.080000000002</v>
      </c>
      <c r="C31" s="14">
        <v>18447.080000000002</v>
      </c>
      <c r="D31" t="s">
        <v>12</v>
      </c>
      <c r="E31" t="str">
        <f t="shared" si="0"/>
        <v>B101</v>
      </c>
      <c r="F31" t="str">
        <f t="shared" si="1"/>
        <v>21100</v>
      </c>
      <c r="G31" t="str">
        <f t="shared" si="2"/>
        <v>21100 Locum Consultant (M&amp;D)</v>
      </c>
      <c r="H31" t="str">
        <f>VLOOKUP(E31,Hierarchy!$A$2:$D$2020,4,FALSE)</f>
        <v>F3XX-Cancer Services</v>
      </c>
      <c r="I31" t="str">
        <f>VLOOKUP(Sheet6!E31,Hierarchy!$A$2:$E$2020,5,FALSE)</f>
        <v>F31X-Cancer Medical Specialities</v>
      </c>
    </row>
    <row r="32" spans="1:9" x14ac:dyDescent="0.25">
      <c r="A32" s="13" t="s">
        <v>92</v>
      </c>
      <c r="B32" s="14">
        <v>60472.33</v>
      </c>
      <c r="C32" s="14">
        <v>60472.33</v>
      </c>
      <c r="D32" t="s">
        <v>12</v>
      </c>
      <c r="E32" t="str">
        <f t="shared" si="0"/>
        <v>B120</v>
      </c>
      <c r="F32" t="str">
        <f t="shared" si="1"/>
        <v>21100</v>
      </c>
      <c r="G32" t="str">
        <f t="shared" si="2"/>
        <v>21100 Locum Consultant (M&amp;D)</v>
      </c>
      <c r="H32" t="str">
        <f>VLOOKUP(E32,Hierarchy!$A$2:$D$2020,4,FALSE)</f>
        <v>F3XX-Cancer Services</v>
      </c>
      <c r="I32" t="str">
        <f>VLOOKUP(Sheet6!E32,Hierarchy!$A$2:$E$2020,5,FALSE)</f>
        <v>F31X-Cancer Medical Specialities</v>
      </c>
    </row>
    <row r="33" spans="1:9" x14ac:dyDescent="0.25">
      <c r="A33" s="13" t="s">
        <v>93</v>
      </c>
      <c r="B33" s="14">
        <v>68.709999999999994</v>
      </c>
      <c r="C33" s="14">
        <v>68.709999999999994</v>
      </c>
      <c r="D33" t="s">
        <v>12</v>
      </c>
      <c r="E33" t="str">
        <f t="shared" si="0"/>
        <v>B120</v>
      </c>
      <c r="F33" t="str">
        <f t="shared" si="1"/>
        <v>21100</v>
      </c>
      <c r="G33" t="str">
        <f t="shared" si="2"/>
        <v>21100 Locum Consultant (M&amp;D)</v>
      </c>
      <c r="H33" t="str">
        <f>VLOOKUP(E33,Hierarchy!$A$2:$D$2020,4,FALSE)</f>
        <v>F3XX-Cancer Services</v>
      </c>
      <c r="I33" t="str">
        <f>VLOOKUP(Sheet6!E33,Hierarchy!$A$2:$E$2020,5,FALSE)</f>
        <v>F31X-Cancer Medical Specialities</v>
      </c>
    </row>
    <row r="34" spans="1:9" x14ac:dyDescent="0.25">
      <c r="A34" s="13" t="s">
        <v>94</v>
      </c>
      <c r="B34" s="14">
        <v>110.12</v>
      </c>
      <c r="C34" s="14">
        <v>110.12</v>
      </c>
      <c r="D34" t="s">
        <v>12</v>
      </c>
      <c r="E34" t="str">
        <f t="shared" si="0"/>
        <v>B120</v>
      </c>
      <c r="F34" t="str">
        <f t="shared" si="1"/>
        <v>21100</v>
      </c>
      <c r="G34" t="str">
        <f t="shared" si="2"/>
        <v>21100 Locum Consultant (M&amp;D)</v>
      </c>
      <c r="H34" t="str">
        <f>VLOOKUP(E34,Hierarchy!$A$2:$D$2020,4,FALSE)</f>
        <v>F3XX-Cancer Services</v>
      </c>
      <c r="I34" t="str">
        <f>VLOOKUP(Sheet6!E34,Hierarchy!$A$2:$E$2020,5,FALSE)</f>
        <v>F31X-Cancer Medical Specialities</v>
      </c>
    </row>
    <row r="35" spans="1:9" x14ac:dyDescent="0.25">
      <c r="A35" s="13" t="s">
        <v>103</v>
      </c>
      <c r="B35" s="14">
        <v>3457.14</v>
      </c>
      <c r="C35" s="14">
        <v>3457.14</v>
      </c>
      <c r="D35" t="s">
        <v>12</v>
      </c>
      <c r="E35" t="str">
        <f t="shared" si="0"/>
        <v>B121</v>
      </c>
      <c r="F35" t="str">
        <f t="shared" si="1"/>
        <v>21100</v>
      </c>
      <c r="G35" t="str">
        <f t="shared" si="2"/>
        <v>21100 Locum Consultant (M&amp;D)</v>
      </c>
      <c r="H35" t="str">
        <f>VLOOKUP(E35,Hierarchy!$A$2:$D$2020,4,FALSE)</f>
        <v>F3XX-Cancer Services</v>
      </c>
      <c r="I35" t="str">
        <f>VLOOKUP(Sheet6!E35,Hierarchy!$A$2:$E$2020,5,FALSE)</f>
        <v>F31X-Cancer Medical Specialities</v>
      </c>
    </row>
    <row r="36" spans="1:9" x14ac:dyDescent="0.25">
      <c r="A36" s="13" t="s">
        <v>104</v>
      </c>
      <c r="B36" s="14">
        <v>274.58999999999997</v>
      </c>
      <c r="C36" s="14">
        <v>274.58999999999997</v>
      </c>
      <c r="D36" t="s">
        <v>12</v>
      </c>
      <c r="E36" t="str">
        <f t="shared" si="0"/>
        <v>B121</v>
      </c>
      <c r="F36" t="str">
        <f t="shared" si="1"/>
        <v>21100</v>
      </c>
      <c r="G36" t="str">
        <f t="shared" si="2"/>
        <v>21100 Locum Consultant (M&amp;D)</v>
      </c>
      <c r="H36" t="str">
        <f>VLOOKUP(E36,Hierarchy!$A$2:$D$2020,4,FALSE)</f>
        <v>F3XX-Cancer Services</v>
      </c>
      <c r="I36" t="str">
        <f>VLOOKUP(Sheet6!E36,Hierarchy!$A$2:$E$2020,5,FALSE)</f>
        <v>F31X-Cancer Medical Specialities</v>
      </c>
    </row>
    <row r="37" spans="1:9" x14ac:dyDescent="0.25">
      <c r="A37" s="13" t="s">
        <v>105</v>
      </c>
      <c r="B37" s="14">
        <v>3956.75</v>
      </c>
      <c r="C37" s="14">
        <v>3956.75</v>
      </c>
      <c r="D37" t="s">
        <v>12</v>
      </c>
      <c r="E37" t="str">
        <f t="shared" si="0"/>
        <v>B121</v>
      </c>
      <c r="F37" t="str">
        <f t="shared" si="1"/>
        <v>21100</v>
      </c>
      <c r="G37" t="str">
        <f t="shared" si="2"/>
        <v>21100 Locum Consultant (M&amp;D)</v>
      </c>
      <c r="H37" t="str">
        <f>VLOOKUP(E37,Hierarchy!$A$2:$D$2020,4,FALSE)</f>
        <v>F3XX-Cancer Services</v>
      </c>
      <c r="I37" t="str">
        <f>VLOOKUP(Sheet6!E37,Hierarchy!$A$2:$E$2020,5,FALSE)</f>
        <v>F31X-Cancer Medical Specialities</v>
      </c>
    </row>
    <row r="38" spans="1:9" x14ac:dyDescent="0.25">
      <c r="A38" s="13" t="s">
        <v>116</v>
      </c>
      <c r="B38" s="14">
        <v>1312.77</v>
      </c>
      <c r="C38" s="14">
        <v>1312.77</v>
      </c>
      <c r="D38" t="s">
        <v>12</v>
      </c>
      <c r="E38" t="str">
        <f t="shared" si="0"/>
        <v>B322</v>
      </c>
      <c r="F38" t="str">
        <f t="shared" si="1"/>
        <v>21100</v>
      </c>
      <c r="G38" t="str">
        <f t="shared" si="2"/>
        <v>21100 Locum Consultant (M&amp;D)</v>
      </c>
      <c r="H38" t="str">
        <f>VLOOKUP(E38,Hierarchy!$A$2:$D$2020,4,FALSE)</f>
        <v>F3XX-Cancer Services</v>
      </c>
      <c r="I38" t="str">
        <f>VLOOKUP(Sheet6!E38,Hierarchy!$A$2:$E$2020,5,FALSE)</f>
        <v>F33X-Cancer Nursing</v>
      </c>
    </row>
    <row r="39" spans="1:9" x14ac:dyDescent="0.25">
      <c r="A39" s="13" t="s">
        <v>117</v>
      </c>
      <c r="B39" s="14">
        <v>53511.12</v>
      </c>
      <c r="C39" s="15">
        <v>-274548.88</v>
      </c>
      <c r="D39" t="s">
        <v>12</v>
      </c>
      <c r="E39" t="str">
        <f t="shared" si="0"/>
        <v>C101</v>
      </c>
      <c r="F39" t="str">
        <f t="shared" si="1"/>
        <v>21100</v>
      </c>
      <c r="G39" t="str">
        <f t="shared" si="2"/>
        <v>21100 Locum Consultant (M&amp;D)</v>
      </c>
      <c r="H39" t="str">
        <f>VLOOKUP(E39,Hierarchy!$A$2:$D$2020,4,FALSE)</f>
        <v>M2XX-Surgery Services Group</v>
      </c>
      <c r="I39" t="str">
        <f>VLOOKUP(Sheet6!E39,Hierarchy!$A$2:$E$2020,5,FALSE)</f>
        <v>M22A-Cardiology</v>
      </c>
    </row>
    <row r="40" spans="1:9" x14ac:dyDescent="0.25">
      <c r="A40" s="13" t="s">
        <v>118</v>
      </c>
      <c r="B40" s="14">
        <v>11364.11</v>
      </c>
      <c r="C40" s="14">
        <v>11364.11</v>
      </c>
      <c r="D40" t="s">
        <v>12</v>
      </c>
      <c r="E40" t="str">
        <f t="shared" si="0"/>
        <v>C101</v>
      </c>
      <c r="F40" t="str">
        <f t="shared" si="1"/>
        <v>21100</v>
      </c>
      <c r="G40" t="str">
        <f t="shared" si="2"/>
        <v>21100 Locum Consultant (M&amp;D)</v>
      </c>
      <c r="H40" t="str">
        <f>VLOOKUP(E40,Hierarchy!$A$2:$D$2020,4,FALSE)</f>
        <v>M2XX-Surgery Services Group</v>
      </c>
      <c r="I40" t="str">
        <f>VLOOKUP(Sheet6!E40,Hierarchy!$A$2:$E$2020,5,FALSE)</f>
        <v>M22A-Cardiology</v>
      </c>
    </row>
    <row r="41" spans="1:9" x14ac:dyDescent="0.25">
      <c r="A41" s="13" t="s">
        <v>119</v>
      </c>
      <c r="B41" s="14">
        <v>4236.88</v>
      </c>
      <c r="C41" s="14">
        <v>4236.88</v>
      </c>
      <c r="D41" t="s">
        <v>12</v>
      </c>
      <c r="E41" t="str">
        <f t="shared" si="0"/>
        <v>C101</v>
      </c>
      <c r="F41" t="str">
        <f t="shared" si="1"/>
        <v>21100</v>
      </c>
      <c r="G41" t="str">
        <f t="shared" si="2"/>
        <v>21100 Locum Consultant (M&amp;D)</v>
      </c>
      <c r="H41" t="str">
        <f>VLOOKUP(E41,Hierarchy!$A$2:$D$2020,4,FALSE)</f>
        <v>M2XX-Surgery Services Group</v>
      </c>
      <c r="I41" t="str">
        <f>VLOOKUP(Sheet6!E41,Hierarchy!$A$2:$E$2020,5,FALSE)</f>
        <v>M22A-Cardiology</v>
      </c>
    </row>
    <row r="42" spans="1:9" x14ac:dyDescent="0.25">
      <c r="A42" s="13" t="s">
        <v>120</v>
      </c>
      <c r="B42" s="14">
        <v>885.1</v>
      </c>
      <c r="C42" s="14">
        <v>885.1</v>
      </c>
      <c r="D42" t="s">
        <v>12</v>
      </c>
      <c r="E42" t="str">
        <f t="shared" si="0"/>
        <v>C101</v>
      </c>
      <c r="F42" t="str">
        <f t="shared" si="1"/>
        <v>21100</v>
      </c>
      <c r="G42" t="str">
        <f t="shared" si="2"/>
        <v>21100 Locum Consultant (M&amp;D)</v>
      </c>
      <c r="H42" t="str">
        <f>VLOOKUP(E42,Hierarchy!$A$2:$D$2020,4,FALSE)</f>
        <v>M2XX-Surgery Services Group</v>
      </c>
      <c r="I42" t="str">
        <f>VLOOKUP(Sheet6!E42,Hierarchy!$A$2:$E$2020,5,FALSE)</f>
        <v>M22A-Cardiology</v>
      </c>
    </row>
    <row r="43" spans="1:9" x14ac:dyDescent="0.25">
      <c r="A43" s="13" t="s">
        <v>121</v>
      </c>
      <c r="B43" s="14">
        <v>87196.31</v>
      </c>
      <c r="C43" s="14">
        <v>87196.31</v>
      </c>
      <c r="D43" t="s">
        <v>12</v>
      </c>
      <c r="E43" t="str">
        <f t="shared" si="0"/>
        <v>C101</v>
      </c>
      <c r="F43" t="str">
        <f t="shared" si="1"/>
        <v>21100</v>
      </c>
      <c r="G43" t="str">
        <f t="shared" si="2"/>
        <v>21100 Locum Consultant (M&amp;D)</v>
      </c>
      <c r="H43" t="str">
        <f>VLOOKUP(E43,Hierarchy!$A$2:$D$2020,4,FALSE)</f>
        <v>M2XX-Surgery Services Group</v>
      </c>
      <c r="I43" t="str">
        <f>VLOOKUP(Sheet6!E43,Hierarchy!$A$2:$E$2020,5,FALSE)</f>
        <v>M22A-Cardiology</v>
      </c>
    </row>
    <row r="44" spans="1:9" x14ac:dyDescent="0.25">
      <c r="A44" s="13" t="s">
        <v>122</v>
      </c>
      <c r="B44" s="14">
        <v>20990.75</v>
      </c>
      <c r="C44" s="14">
        <v>20990.75</v>
      </c>
      <c r="D44" t="s">
        <v>12</v>
      </c>
      <c r="E44" t="str">
        <f t="shared" si="0"/>
        <v>C101</v>
      </c>
      <c r="F44" t="str">
        <f t="shared" si="1"/>
        <v>21100</v>
      </c>
      <c r="G44" t="str">
        <f t="shared" si="2"/>
        <v>21100 Locum Consultant (M&amp;D)</v>
      </c>
      <c r="H44" t="str">
        <f>VLOOKUP(E44,Hierarchy!$A$2:$D$2020,4,FALSE)</f>
        <v>M2XX-Surgery Services Group</v>
      </c>
      <c r="I44" t="str">
        <f>VLOOKUP(Sheet6!E44,Hierarchy!$A$2:$E$2020,5,FALSE)</f>
        <v>M22A-Cardiology</v>
      </c>
    </row>
    <row r="45" spans="1:9" x14ac:dyDescent="0.25">
      <c r="A45" s="13" t="s">
        <v>134</v>
      </c>
      <c r="B45" s="14">
        <v>63371.09</v>
      </c>
      <c r="C45" s="14">
        <v>63169.09</v>
      </c>
      <c r="D45" t="s">
        <v>12</v>
      </c>
      <c r="E45" t="str">
        <f t="shared" si="0"/>
        <v>C102</v>
      </c>
      <c r="F45" t="str">
        <f t="shared" si="1"/>
        <v>21100</v>
      </c>
      <c r="G45" t="str">
        <f t="shared" si="2"/>
        <v>21100 Locum Consultant (M&amp;D)</v>
      </c>
      <c r="H45" t="str">
        <f>VLOOKUP(E45,Hierarchy!$A$2:$D$2020,4,FALSE)</f>
        <v>M2XX-Surgery Services Group</v>
      </c>
      <c r="I45" t="str">
        <f>VLOOKUP(Sheet6!E45,Hierarchy!$A$2:$E$2020,5,FALSE)</f>
        <v>M22A-Cardiology</v>
      </c>
    </row>
    <row r="46" spans="1:9" x14ac:dyDescent="0.25">
      <c r="A46" s="13" t="s">
        <v>135</v>
      </c>
      <c r="B46" s="14">
        <v>7070.86</v>
      </c>
      <c r="C46" s="14">
        <v>7070.86</v>
      </c>
      <c r="D46" t="s">
        <v>12</v>
      </c>
      <c r="E46" t="str">
        <f t="shared" si="0"/>
        <v>C102</v>
      </c>
      <c r="F46" t="str">
        <f t="shared" si="1"/>
        <v>21100</v>
      </c>
      <c r="G46" t="str">
        <f t="shared" si="2"/>
        <v>21100 Locum Consultant (M&amp;D)</v>
      </c>
      <c r="H46" t="str">
        <f>VLOOKUP(E46,Hierarchy!$A$2:$D$2020,4,FALSE)</f>
        <v>M2XX-Surgery Services Group</v>
      </c>
      <c r="I46" t="str">
        <f>VLOOKUP(Sheet6!E46,Hierarchy!$A$2:$E$2020,5,FALSE)</f>
        <v>M22A-Cardiology</v>
      </c>
    </row>
    <row r="47" spans="1:9" x14ac:dyDescent="0.25">
      <c r="A47" s="13" t="s">
        <v>136</v>
      </c>
      <c r="B47" s="14">
        <v>6480.08</v>
      </c>
      <c r="C47" s="14">
        <v>6480.08</v>
      </c>
      <c r="D47" t="s">
        <v>12</v>
      </c>
      <c r="E47" t="str">
        <f t="shared" si="0"/>
        <v>C102</v>
      </c>
      <c r="F47" t="str">
        <f t="shared" si="1"/>
        <v>21100</v>
      </c>
      <c r="G47" t="str">
        <f t="shared" si="2"/>
        <v>21100 Locum Consultant (M&amp;D)</v>
      </c>
      <c r="H47" t="str">
        <f>VLOOKUP(E47,Hierarchy!$A$2:$D$2020,4,FALSE)</f>
        <v>M2XX-Surgery Services Group</v>
      </c>
      <c r="I47" t="str">
        <f>VLOOKUP(Sheet6!E47,Hierarchy!$A$2:$E$2020,5,FALSE)</f>
        <v>M22A-Cardiology</v>
      </c>
    </row>
    <row r="48" spans="1:9" x14ac:dyDescent="0.25">
      <c r="A48" s="13" t="s">
        <v>137</v>
      </c>
      <c r="B48" s="15">
        <v>-6422.62</v>
      </c>
      <c r="C48" s="15">
        <v>-6422.62</v>
      </c>
      <c r="D48" t="s">
        <v>12</v>
      </c>
      <c r="E48" t="str">
        <f t="shared" si="0"/>
        <v>C102</v>
      </c>
      <c r="F48" t="str">
        <f t="shared" si="1"/>
        <v>21100</v>
      </c>
      <c r="G48" t="str">
        <f t="shared" si="2"/>
        <v>21100 Locum Consultant (M&amp;D)</v>
      </c>
      <c r="H48" t="str">
        <f>VLOOKUP(E48,Hierarchy!$A$2:$D$2020,4,FALSE)</f>
        <v>M2XX-Surgery Services Group</v>
      </c>
      <c r="I48" t="str">
        <f>VLOOKUP(Sheet6!E48,Hierarchy!$A$2:$E$2020,5,FALSE)</f>
        <v>M22A-Cardiology</v>
      </c>
    </row>
    <row r="49" spans="1:9" x14ac:dyDescent="0.25">
      <c r="A49" s="13" t="s">
        <v>138</v>
      </c>
      <c r="B49" s="14">
        <v>3627.24</v>
      </c>
      <c r="C49" s="14">
        <v>3627.24</v>
      </c>
      <c r="D49" t="s">
        <v>12</v>
      </c>
      <c r="E49" t="str">
        <f t="shared" si="0"/>
        <v>C102</v>
      </c>
      <c r="F49" t="str">
        <f t="shared" si="1"/>
        <v>21100</v>
      </c>
      <c r="G49" t="str">
        <f t="shared" si="2"/>
        <v>21100 Locum Consultant (M&amp;D)</v>
      </c>
      <c r="H49" t="str">
        <f>VLOOKUP(E49,Hierarchy!$A$2:$D$2020,4,FALSE)</f>
        <v>M2XX-Surgery Services Group</v>
      </c>
      <c r="I49" t="str">
        <f>VLOOKUP(Sheet6!E49,Hierarchy!$A$2:$E$2020,5,FALSE)</f>
        <v>M22A-Cardiology</v>
      </c>
    </row>
    <row r="50" spans="1:9" x14ac:dyDescent="0.25">
      <c r="A50" s="13" t="s">
        <v>161</v>
      </c>
      <c r="B50" s="14">
        <v>7558</v>
      </c>
      <c r="C50" s="15">
        <v>-24776</v>
      </c>
      <c r="D50" t="s">
        <v>12</v>
      </c>
      <c r="E50" t="str">
        <f t="shared" si="0"/>
        <v>D301</v>
      </c>
      <c r="F50" t="str">
        <f t="shared" si="1"/>
        <v>21100</v>
      </c>
      <c r="G50" t="str">
        <f t="shared" si="2"/>
        <v>21100 Locum Consultant (M&amp;D)</v>
      </c>
      <c r="H50" t="str">
        <f>VLOOKUP(E50,Hierarchy!$A$2:$D$2020,4,FALSE)</f>
        <v>F1XX-Unscheduled Care &amp; Medicine</v>
      </c>
      <c r="I50" t="str">
        <f>VLOOKUP(Sheet6!E50,Hierarchy!$A$2:$E$2020,5,FALSE)</f>
        <v>F11X-Nursing</v>
      </c>
    </row>
    <row r="51" spans="1:9" x14ac:dyDescent="0.25">
      <c r="A51" s="13" t="s">
        <v>162</v>
      </c>
      <c r="B51" s="14">
        <v>20794.45</v>
      </c>
      <c r="C51" s="14">
        <v>20794.45</v>
      </c>
      <c r="D51" t="s">
        <v>12</v>
      </c>
      <c r="E51" t="str">
        <f t="shared" si="0"/>
        <v>D301</v>
      </c>
      <c r="F51" t="str">
        <f t="shared" si="1"/>
        <v>21100</v>
      </c>
      <c r="G51" t="str">
        <f t="shared" si="2"/>
        <v>21100 Locum Consultant (M&amp;D)</v>
      </c>
      <c r="H51" t="str">
        <f>VLOOKUP(E51,Hierarchy!$A$2:$D$2020,4,FALSE)</f>
        <v>F1XX-Unscheduled Care &amp; Medicine</v>
      </c>
      <c r="I51" t="str">
        <f>VLOOKUP(Sheet6!E51,Hierarchy!$A$2:$E$2020,5,FALSE)</f>
        <v>F11X-Nursing</v>
      </c>
    </row>
    <row r="52" spans="1:9" x14ac:dyDescent="0.25">
      <c r="A52" s="13" t="s">
        <v>169</v>
      </c>
      <c r="B52" s="14">
        <v>241846.58</v>
      </c>
      <c r="C52" s="15">
        <v>-6890.42</v>
      </c>
      <c r="D52" t="s">
        <v>12</v>
      </c>
      <c r="E52" t="str">
        <f t="shared" si="0"/>
        <v>D613</v>
      </c>
      <c r="F52" t="str">
        <f t="shared" si="1"/>
        <v>21100</v>
      </c>
      <c r="G52" t="str">
        <f t="shared" si="2"/>
        <v>21100 Locum Consultant (M&amp;D)</v>
      </c>
      <c r="H52" t="str">
        <f>VLOOKUP(E52,Hierarchy!$A$2:$D$2020,4,FALSE)</f>
        <v>M3XX-Clinical Services Group</v>
      </c>
      <c r="I52" t="str">
        <f>VLOOKUP(Sheet6!E52,Hierarchy!$A$2:$E$2020,5,FALSE)</f>
        <v>M33B-Radiology</v>
      </c>
    </row>
    <row r="53" spans="1:9" x14ac:dyDescent="0.25">
      <c r="A53" s="13" t="s">
        <v>170</v>
      </c>
      <c r="B53" s="14">
        <v>6414.34</v>
      </c>
      <c r="C53" s="14">
        <v>6414.34</v>
      </c>
      <c r="D53" t="s">
        <v>12</v>
      </c>
      <c r="E53" t="str">
        <f t="shared" si="0"/>
        <v>D613</v>
      </c>
      <c r="F53" t="str">
        <f t="shared" si="1"/>
        <v>21100</v>
      </c>
      <c r="G53" t="str">
        <f t="shared" si="2"/>
        <v>21100 Locum Consultant (M&amp;D)</v>
      </c>
      <c r="H53" t="str">
        <f>VLOOKUP(E53,Hierarchy!$A$2:$D$2020,4,FALSE)</f>
        <v>M3XX-Clinical Services Group</v>
      </c>
      <c r="I53" t="str">
        <f>VLOOKUP(Sheet6!E53,Hierarchy!$A$2:$E$2020,5,FALSE)</f>
        <v>M33B-Radiology</v>
      </c>
    </row>
    <row r="54" spans="1:9" x14ac:dyDescent="0.25">
      <c r="A54" s="13" t="s">
        <v>171</v>
      </c>
      <c r="B54" s="14">
        <v>1625.28</v>
      </c>
      <c r="C54" s="14">
        <v>1625.28</v>
      </c>
      <c r="D54" t="s">
        <v>12</v>
      </c>
      <c r="E54" t="str">
        <f t="shared" si="0"/>
        <v>D613</v>
      </c>
      <c r="F54" t="str">
        <f t="shared" si="1"/>
        <v>21100</v>
      </c>
      <c r="G54" t="str">
        <f t="shared" si="2"/>
        <v>21100 Locum Consultant (M&amp;D)</v>
      </c>
      <c r="H54" t="str">
        <f>VLOOKUP(E54,Hierarchy!$A$2:$D$2020,4,FALSE)</f>
        <v>M3XX-Clinical Services Group</v>
      </c>
      <c r="I54" t="str">
        <f>VLOOKUP(Sheet6!E54,Hierarchy!$A$2:$E$2020,5,FALSE)</f>
        <v>M33B-Radiology</v>
      </c>
    </row>
    <row r="55" spans="1:9" x14ac:dyDescent="0.25">
      <c r="A55" s="13" t="s">
        <v>172</v>
      </c>
      <c r="B55" s="14">
        <v>3799.63</v>
      </c>
      <c r="C55" s="14">
        <v>3799.63</v>
      </c>
      <c r="D55" t="s">
        <v>12</v>
      </c>
      <c r="E55" t="str">
        <f t="shared" si="0"/>
        <v>D613</v>
      </c>
      <c r="F55" t="str">
        <f t="shared" si="1"/>
        <v>21100</v>
      </c>
      <c r="G55" t="str">
        <f t="shared" si="2"/>
        <v>21100 Locum Consultant (M&amp;D)</v>
      </c>
      <c r="H55" t="str">
        <f>VLOOKUP(E55,Hierarchy!$A$2:$D$2020,4,FALSE)</f>
        <v>M3XX-Clinical Services Group</v>
      </c>
      <c r="I55" t="str">
        <f>VLOOKUP(Sheet6!E55,Hierarchy!$A$2:$E$2020,5,FALSE)</f>
        <v>M33B-Radiology</v>
      </c>
    </row>
    <row r="56" spans="1:9" x14ac:dyDescent="0.25">
      <c r="A56" s="13" t="s">
        <v>173</v>
      </c>
      <c r="B56" s="14">
        <v>13212.82</v>
      </c>
      <c r="C56" s="14">
        <v>13212.82</v>
      </c>
      <c r="D56" t="s">
        <v>12</v>
      </c>
      <c r="E56" t="str">
        <f t="shared" si="0"/>
        <v>D613</v>
      </c>
      <c r="F56" t="str">
        <f t="shared" si="1"/>
        <v>21100</v>
      </c>
      <c r="G56" t="str">
        <f t="shared" si="2"/>
        <v>21100 Locum Consultant (M&amp;D)</v>
      </c>
      <c r="H56" t="str">
        <f>VLOOKUP(E56,Hierarchy!$A$2:$D$2020,4,FALSE)</f>
        <v>M3XX-Clinical Services Group</v>
      </c>
      <c r="I56" t="str">
        <f>VLOOKUP(Sheet6!E56,Hierarchy!$A$2:$E$2020,5,FALSE)</f>
        <v>M33B-Radiology</v>
      </c>
    </row>
    <row r="57" spans="1:9" x14ac:dyDescent="0.25">
      <c r="A57" s="13" t="s">
        <v>174</v>
      </c>
      <c r="B57" s="15">
        <v>-70.45</v>
      </c>
      <c r="C57" s="15">
        <v>-70.45</v>
      </c>
      <c r="D57" t="s">
        <v>12</v>
      </c>
      <c r="E57" t="str">
        <f t="shared" si="0"/>
        <v>D613</v>
      </c>
      <c r="F57" t="str">
        <f t="shared" si="1"/>
        <v>21100</v>
      </c>
      <c r="G57" t="str">
        <f t="shared" si="2"/>
        <v>21100 Locum Consultant (M&amp;D)</v>
      </c>
      <c r="H57" t="str">
        <f>VLOOKUP(E57,Hierarchy!$A$2:$D$2020,4,FALSE)</f>
        <v>M3XX-Clinical Services Group</v>
      </c>
      <c r="I57" t="str">
        <f>VLOOKUP(Sheet6!E57,Hierarchy!$A$2:$E$2020,5,FALSE)</f>
        <v>M33B-Radiology</v>
      </c>
    </row>
    <row r="58" spans="1:9" x14ac:dyDescent="0.25">
      <c r="A58" s="13" t="s">
        <v>184</v>
      </c>
      <c r="B58" s="14">
        <v>0</v>
      </c>
      <c r="C58" s="15">
        <v>-92909</v>
      </c>
      <c r="D58" t="s">
        <v>12</v>
      </c>
      <c r="E58" t="str">
        <f t="shared" si="0"/>
        <v>E210</v>
      </c>
      <c r="F58" t="str">
        <f t="shared" si="1"/>
        <v>21100</v>
      </c>
      <c r="G58" t="str">
        <f t="shared" si="2"/>
        <v>21100 Locum Consultant (M&amp;D)</v>
      </c>
      <c r="H58" t="str">
        <f>VLOOKUP(E58,Hierarchy!$A$2:$D$2020,4,FALSE)</f>
        <v>F4XX-Surgical Services</v>
      </c>
      <c r="I58" t="str">
        <f>VLOOKUP(Sheet6!E58,Hierarchy!$A$2:$E$2020,5,FALSE)</f>
        <v>F46X-Breast Services</v>
      </c>
    </row>
    <row r="59" spans="1:9" x14ac:dyDescent="0.25">
      <c r="A59" s="13" t="s">
        <v>185</v>
      </c>
      <c r="B59" s="14">
        <v>667.45</v>
      </c>
      <c r="C59" s="14">
        <v>667.45</v>
      </c>
      <c r="D59" t="s">
        <v>12</v>
      </c>
      <c r="E59" t="str">
        <f t="shared" si="0"/>
        <v>E210</v>
      </c>
      <c r="F59" t="str">
        <f t="shared" si="1"/>
        <v>21100</v>
      </c>
      <c r="G59" t="str">
        <f t="shared" si="2"/>
        <v>21100 Locum Consultant (M&amp;D)</v>
      </c>
      <c r="H59" t="str">
        <f>VLOOKUP(E59,Hierarchy!$A$2:$D$2020,4,FALSE)</f>
        <v>F4XX-Surgical Services</v>
      </c>
      <c r="I59" t="str">
        <f>VLOOKUP(Sheet6!E59,Hierarchy!$A$2:$E$2020,5,FALSE)</f>
        <v>F46X-Breast Services</v>
      </c>
    </row>
    <row r="60" spans="1:9" x14ac:dyDescent="0.25">
      <c r="A60" s="13" t="s">
        <v>186</v>
      </c>
      <c r="B60" s="14">
        <v>28494.38</v>
      </c>
      <c r="C60" s="14">
        <v>28427.38</v>
      </c>
      <c r="D60" t="s">
        <v>12</v>
      </c>
      <c r="E60" t="str">
        <f t="shared" si="0"/>
        <v>E302</v>
      </c>
      <c r="F60" t="str">
        <f t="shared" si="1"/>
        <v>21100</v>
      </c>
      <c r="G60" t="str">
        <f t="shared" si="2"/>
        <v>21100 Locum Consultant (M&amp;D)</v>
      </c>
      <c r="H60" t="str">
        <f>VLOOKUP(E60,Hierarchy!$A$2:$D$2020,4,FALSE)</f>
        <v>M2XX-Surgery Services Group</v>
      </c>
      <c r="I60" t="str">
        <f>VLOOKUP(Sheet6!E60,Hierarchy!$A$2:$E$2020,5,FALSE)</f>
        <v>M24A-General Surgery</v>
      </c>
    </row>
    <row r="61" spans="1:9" x14ac:dyDescent="0.25">
      <c r="A61" s="13" t="s">
        <v>187</v>
      </c>
      <c r="B61" s="14">
        <v>454.8</v>
      </c>
      <c r="C61" s="14">
        <v>454.8</v>
      </c>
      <c r="D61" t="s">
        <v>12</v>
      </c>
      <c r="E61" t="str">
        <f t="shared" si="0"/>
        <v>E302</v>
      </c>
      <c r="F61" t="str">
        <f t="shared" si="1"/>
        <v>21100</v>
      </c>
      <c r="G61" t="str">
        <f t="shared" si="2"/>
        <v>21100 Locum Consultant (M&amp;D)</v>
      </c>
      <c r="H61" t="str">
        <f>VLOOKUP(E61,Hierarchy!$A$2:$D$2020,4,FALSE)</f>
        <v>M2XX-Surgery Services Group</v>
      </c>
      <c r="I61" t="str">
        <f>VLOOKUP(Sheet6!E61,Hierarchy!$A$2:$E$2020,5,FALSE)</f>
        <v>M24A-General Surgery</v>
      </c>
    </row>
    <row r="62" spans="1:9" x14ac:dyDescent="0.25">
      <c r="A62" s="13" t="s">
        <v>188</v>
      </c>
      <c r="B62" s="15">
        <v>-738.4</v>
      </c>
      <c r="C62" s="15">
        <v>-738.4</v>
      </c>
      <c r="D62" t="s">
        <v>12</v>
      </c>
      <c r="E62" t="str">
        <f t="shared" si="0"/>
        <v>E302</v>
      </c>
      <c r="F62" t="str">
        <f t="shared" si="1"/>
        <v>21100</v>
      </c>
      <c r="G62" t="str">
        <f t="shared" si="2"/>
        <v>21100 Locum Consultant (M&amp;D)</v>
      </c>
      <c r="H62" t="str">
        <f>VLOOKUP(E62,Hierarchy!$A$2:$D$2020,4,FALSE)</f>
        <v>M2XX-Surgery Services Group</v>
      </c>
      <c r="I62" t="str">
        <f>VLOOKUP(Sheet6!E62,Hierarchy!$A$2:$E$2020,5,FALSE)</f>
        <v>M24A-General Surgery</v>
      </c>
    </row>
    <row r="63" spans="1:9" x14ac:dyDescent="0.25">
      <c r="A63" s="13" t="s">
        <v>189</v>
      </c>
      <c r="B63" s="14">
        <v>5040.9799999999996</v>
      </c>
      <c r="C63" s="14">
        <v>5040.9799999999996</v>
      </c>
      <c r="D63" t="s">
        <v>12</v>
      </c>
      <c r="E63" t="str">
        <f t="shared" si="0"/>
        <v>E302</v>
      </c>
      <c r="F63" t="str">
        <f t="shared" si="1"/>
        <v>21100</v>
      </c>
      <c r="G63" t="str">
        <f t="shared" si="2"/>
        <v>21100 Locum Consultant (M&amp;D)</v>
      </c>
      <c r="H63" t="str">
        <f>VLOOKUP(E63,Hierarchy!$A$2:$D$2020,4,FALSE)</f>
        <v>M2XX-Surgery Services Group</v>
      </c>
      <c r="I63" t="str">
        <f>VLOOKUP(Sheet6!E63,Hierarchy!$A$2:$E$2020,5,FALSE)</f>
        <v>M24A-General Surgery</v>
      </c>
    </row>
    <row r="64" spans="1:9" x14ac:dyDescent="0.25">
      <c r="A64" s="13" t="s">
        <v>190</v>
      </c>
      <c r="B64" s="15">
        <v>-1556.38</v>
      </c>
      <c r="C64" s="15">
        <v>-1556.38</v>
      </c>
      <c r="D64" t="s">
        <v>12</v>
      </c>
      <c r="E64" t="str">
        <f t="shared" si="0"/>
        <v>E302</v>
      </c>
      <c r="F64" t="str">
        <f t="shared" si="1"/>
        <v>21100</v>
      </c>
      <c r="G64" t="str">
        <f t="shared" si="2"/>
        <v>21100 Locum Consultant (M&amp;D)</v>
      </c>
      <c r="H64" t="str">
        <f>VLOOKUP(E64,Hierarchy!$A$2:$D$2020,4,FALSE)</f>
        <v>M2XX-Surgery Services Group</v>
      </c>
      <c r="I64" t="str">
        <f>VLOOKUP(Sheet6!E64,Hierarchy!$A$2:$E$2020,5,FALSE)</f>
        <v>M24A-General Surgery</v>
      </c>
    </row>
    <row r="65" spans="1:9" x14ac:dyDescent="0.25">
      <c r="A65" s="13" t="s">
        <v>191</v>
      </c>
      <c r="B65" s="14">
        <v>4838.08</v>
      </c>
      <c r="C65" s="14">
        <v>4838.08</v>
      </c>
      <c r="D65" t="s">
        <v>12</v>
      </c>
      <c r="E65" t="str">
        <f t="shared" si="0"/>
        <v>E302</v>
      </c>
      <c r="F65" t="str">
        <f t="shared" si="1"/>
        <v>21100</v>
      </c>
      <c r="G65" t="str">
        <f t="shared" si="2"/>
        <v>21100 Locum Consultant (M&amp;D)</v>
      </c>
      <c r="H65" t="str">
        <f>VLOOKUP(E65,Hierarchy!$A$2:$D$2020,4,FALSE)</f>
        <v>M2XX-Surgery Services Group</v>
      </c>
      <c r="I65" t="str">
        <f>VLOOKUP(Sheet6!E65,Hierarchy!$A$2:$E$2020,5,FALSE)</f>
        <v>M24A-General Surgery</v>
      </c>
    </row>
    <row r="66" spans="1:9" x14ac:dyDescent="0.25">
      <c r="A66" s="13" t="s">
        <v>207</v>
      </c>
      <c r="B66" s="14">
        <v>8164.68</v>
      </c>
      <c r="C66" s="14">
        <v>8164.68</v>
      </c>
      <c r="D66" t="s">
        <v>12</v>
      </c>
      <c r="E66" t="str">
        <f t="shared" si="0"/>
        <v>E521</v>
      </c>
      <c r="F66" t="str">
        <f t="shared" si="1"/>
        <v>21100</v>
      </c>
      <c r="G66" t="str">
        <f t="shared" si="2"/>
        <v>21100 Locum Consultant (M&amp;D)</v>
      </c>
      <c r="H66" t="str">
        <f>VLOOKUP(E66,Hierarchy!$A$2:$D$2020,4,FALSE)</f>
        <v>M2XX-Surgery Services Group</v>
      </c>
      <c r="I66" t="str">
        <f>VLOOKUP(Sheet6!E66,Hierarchy!$A$2:$E$2020,5,FALSE)</f>
        <v>M24B-Urology</v>
      </c>
    </row>
    <row r="67" spans="1:9" x14ac:dyDescent="0.25">
      <c r="A67" s="13" t="s">
        <v>214</v>
      </c>
      <c r="B67" s="14">
        <v>947.86</v>
      </c>
      <c r="C67" s="15">
        <v>-121264.14</v>
      </c>
      <c r="D67" t="s">
        <v>12</v>
      </c>
      <c r="E67" t="str">
        <f t="shared" ref="E67:E130" si="4">LEFT(A67,4)</f>
        <v>F209</v>
      </c>
      <c r="F67" t="str">
        <f t="shared" ref="F67:F130" si="5">MID(A67,12,5)</f>
        <v>21100</v>
      </c>
      <c r="G67" t="str">
        <f t="shared" ref="G67:G130" si="6">VLOOKUP(F67,$L$2:$M$12,2,FALSE)</f>
        <v>21100 Locum Consultant (M&amp;D)</v>
      </c>
      <c r="H67" t="str">
        <f>VLOOKUP(E67,Hierarchy!$A$2:$D$2020,4,FALSE)</f>
        <v>M1XX-Hospital Operations &amp; Emergency Care</v>
      </c>
      <c r="I67" t="str">
        <f>VLOOKUP(Sheet6!E67,Hierarchy!$A$2:$E$2020,5,FALSE)</f>
        <v>M12X-Unscheduled Care</v>
      </c>
    </row>
    <row r="68" spans="1:9" x14ac:dyDescent="0.25">
      <c r="A68" s="13" t="s">
        <v>215</v>
      </c>
      <c r="B68" s="14">
        <v>114.4</v>
      </c>
      <c r="C68" s="14">
        <v>114.4</v>
      </c>
      <c r="D68" t="s">
        <v>12</v>
      </c>
      <c r="E68" t="str">
        <f t="shared" si="4"/>
        <v>F209</v>
      </c>
      <c r="F68" t="str">
        <f t="shared" si="5"/>
        <v>21100</v>
      </c>
      <c r="G68" t="str">
        <f t="shared" si="6"/>
        <v>21100 Locum Consultant (M&amp;D)</v>
      </c>
      <c r="H68" t="str">
        <f>VLOOKUP(E68,Hierarchy!$A$2:$D$2020,4,FALSE)</f>
        <v>M1XX-Hospital Operations &amp; Emergency Care</v>
      </c>
      <c r="I68" t="str">
        <f>VLOOKUP(Sheet6!E68,Hierarchy!$A$2:$E$2020,5,FALSE)</f>
        <v>M12X-Unscheduled Care</v>
      </c>
    </row>
    <row r="69" spans="1:9" x14ac:dyDescent="0.25">
      <c r="A69" s="13" t="s">
        <v>216</v>
      </c>
      <c r="B69" s="14">
        <v>56660.46</v>
      </c>
      <c r="C69" s="14">
        <v>56660.46</v>
      </c>
      <c r="D69" t="s">
        <v>12</v>
      </c>
      <c r="E69" t="str">
        <f t="shared" si="4"/>
        <v>F209</v>
      </c>
      <c r="F69" t="str">
        <f t="shared" si="5"/>
        <v>21100</v>
      </c>
      <c r="G69" t="str">
        <f t="shared" si="6"/>
        <v>21100 Locum Consultant (M&amp;D)</v>
      </c>
      <c r="H69" t="str">
        <f>VLOOKUP(E69,Hierarchy!$A$2:$D$2020,4,FALSE)</f>
        <v>M1XX-Hospital Operations &amp; Emergency Care</v>
      </c>
      <c r="I69" t="str">
        <f>VLOOKUP(Sheet6!E69,Hierarchy!$A$2:$E$2020,5,FALSE)</f>
        <v>M12X-Unscheduled Care</v>
      </c>
    </row>
    <row r="70" spans="1:9" x14ac:dyDescent="0.25">
      <c r="A70" s="13" t="s">
        <v>232</v>
      </c>
      <c r="B70" s="14">
        <v>3055.83</v>
      </c>
      <c r="C70" s="14">
        <v>3055.83</v>
      </c>
      <c r="D70" t="s">
        <v>12</v>
      </c>
      <c r="E70" t="str">
        <f t="shared" si="4"/>
        <v>F215</v>
      </c>
      <c r="F70" t="str">
        <f t="shared" si="5"/>
        <v>21100</v>
      </c>
      <c r="G70" t="str">
        <f t="shared" si="6"/>
        <v>21100 Locum Consultant (M&amp;D)</v>
      </c>
      <c r="H70" t="str">
        <f>VLOOKUP(E70,Hierarchy!$A$2:$D$2020,4,FALSE)</f>
        <v>M4XX-Medicine Service Group</v>
      </c>
      <c r="I70" t="str">
        <f>VLOOKUP(Sheet6!E70,Hierarchy!$A$2:$E$2020,5,FALSE)</f>
        <v>M41X-Medicine Services</v>
      </c>
    </row>
    <row r="71" spans="1:9" x14ac:dyDescent="0.25">
      <c r="A71" s="13" t="s">
        <v>243</v>
      </c>
      <c r="B71" s="15">
        <v>-4184.32</v>
      </c>
      <c r="C71" s="15">
        <v>-4184.32</v>
      </c>
      <c r="D71" t="s">
        <v>12</v>
      </c>
      <c r="E71" t="str">
        <f t="shared" si="4"/>
        <v>F304</v>
      </c>
      <c r="F71" t="str">
        <f t="shared" si="5"/>
        <v>21100</v>
      </c>
      <c r="G71" t="str">
        <f t="shared" si="6"/>
        <v>21100 Locum Consultant (M&amp;D)</v>
      </c>
      <c r="H71" t="str">
        <f>VLOOKUP(E71,Hierarchy!$A$2:$D$2020,4,FALSE)</f>
        <v>F1XX-Unscheduled Care &amp; Medicine</v>
      </c>
      <c r="I71" t="str">
        <f>VLOOKUP(Sheet6!E71,Hierarchy!$A$2:$E$2020,5,FALSE)</f>
        <v>F12X-Medical</v>
      </c>
    </row>
    <row r="72" spans="1:9" x14ac:dyDescent="0.25">
      <c r="A72" s="13" t="s">
        <v>244</v>
      </c>
      <c r="B72" s="14">
        <v>15</v>
      </c>
      <c r="C72" s="14">
        <v>15</v>
      </c>
      <c r="D72" t="s">
        <v>12</v>
      </c>
      <c r="E72" t="str">
        <f t="shared" si="4"/>
        <v>F304</v>
      </c>
      <c r="F72" t="str">
        <f t="shared" si="5"/>
        <v>21100</v>
      </c>
      <c r="G72" t="str">
        <f t="shared" si="6"/>
        <v>21100 Locum Consultant (M&amp;D)</v>
      </c>
      <c r="H72" t="str">
        <f>VLOOKUP(E72,Hierarchy!$A$2:$D$2020,4,FALSE)</f>
        <v>F1XX-Unscheduled Care &amp; Medicine</v>
      </c>
      <c r="I72" t="str">
        <f>VLOOKUP(Sheet6!E72,Hierarchy!$A$2:$E$2020,5,FALSE)</f>
        <v>F12X-Medical</v>
      </c>
    </row>
    <row r="73" spans="1:9" x14ac:dyDescent="0.25">
      <c r="A73" s="13" t="s">
        <v>245</v>
      </c>
      <c r="B73" s="14">
        <v>4169.32</v>
      </c>
      <c r="C73" s="14">
        <v>4169.32</v>
      </c>
      <c r="D73" t="s">
        <v>12</v>
      </c>
      <c r="E73" t="str">
        <f t="shared" si="4"/>
        <v>F304</v>
      </c>
      <c r="F73" t="str">
        <f t="shared" si="5"/>
        <v>21100</v>
      </c>
      <c r="G73" t="str">
        <f t="shared" si="6"/>
        <v>21100 Locum Consultant (M&amp;D)</v>
      </c>
      <c r="H73" t="str">
        <f>VLOOKUP(E73,Hierarchy!$A$2:$D$2020,4,FALSE)</f>
        <v>F1XX-Unscheduled Care &amp; Medicine</v>
      </c>
      <c r="I73" t="str">
        <f>VLOOKUP(Sheet6!E73,Hierarchy!$A$2:$E$2020,5,FALSE)</f>
        <v>F12X-Medical</v>
      </c>
    </row>
    <row r="74" spans="1:9" x14ac:dyDescent="0.25">
      <c r="A74" s="13" t="s">
        <v>260</v>
      </c>
      <c r="B74" s="14">
        <v>0</v>
      </c>
      <c r="C74" s="15">
        <v>-2680</v>
      </c>
      <c r="D74" t="s">
        <v>12</v>
      </c>
      <c r="E74" t="str">
        <f t="shared" si="4"/>
        <v>F312</v>
      </c>
      <c r="F74" t="str">
        <f t="shared" si="5"/>
        <v>21100</v>
      </c>
      <c r="G74" t="str">
        <f t="shared" si="6"/>
        <v>21100 Locum Consultant (M&amp;D)</v>
      </c>
      <c r="H74" t="str">
        <f>VLOOKUP(E74,Hierarchy!$A$2:$D$2020,4,FALSE)</f>
        <v>F1XX-Unscheduled Care &amp; Medicine</v>
      </c>
      <c r="I74" t="str">
        <f>VLOOKUP(Sheet6!E74,Hierarchy!$A$2:$E$2020,5,FALSE)</f>
        <v>F12X-Medical</v>
      </c>
    </row>
    <row r="75" spans="1:9" x14ac:dyDescent="0.25">
      <c r="A75" s="13" t="s">
        <v>261</v>
      </c>
      <c r="B75" s="14">
        <v>2602.15</v>
      </c>
      <c r="C75" s="14">
        <v>2602.15</v>
      </c>
      <c r="D75" t="s">
        <v>12</v>
      </c>
      <c r="E75" t="str">
        <f t="shared" si="4"/>
        <v>F312</v>
      </c>
      <c r="F75" t="str">
        <f t="shared" si="5"/>
        <v>21100</v>
      </c>
      <c r="G75" t="str">
        <f t="shared" si="6"/>
        <v>21100 Locum Consultant (M&amp;D)</v>
      </c>
      <c r="H75" t="str">
        <f>VLOOKUP(E75,Hierarchy!$A$2:$D$2020,4,FALSE)</f>
        <v>F1XX-Unscheduled Care &amp; Medicine</v>
      </c>
      <c r="I75" t="str">
        <f>VLOOKUP(Sheet6!E75,Hierarchy!$A$2:$E$2020,5,FALSE)</f>
        <v>F12X-Medical</v>
      </c>
    </row>
    <row r="76" spans="1:9" x14ac:dyDescent="0.25">
      <c r="A76" s="13" t="s">
        <v>276</v>
      </c>
      <c r="B76" s="15">
        <v>-958</v>
      </c>
      <c r="C76" s="15">
        <v>-958</v>
      </c>
      <c r="D76" t="s">
        <v>12</v>
      </c>
      <c r="E76" t="str">
        <f t="shared" si="4"/>
        <v>F314</v>
      </c>
      <c r="F76" t="str">
        <f t="shared" si="5"/>
        <v>21100</v>
      </c>
      <c r="G76" t="str">
        <f t="shared" si="6"/>
        <v>21100 Locum Consultant (M&amp;D)</v>
      </c>
      <c r="H76" t="str">
        <f>VLOOKUP(E76,Hierarchy!$A$2:$D$2020,4,FALSE)</f>
        <v>M4XX-Medicine Service Group</v>
      </c>
      <c r="I76" t="str">
        <f>VLOOKUP(Sheet6!E76,Hierarchy!$A$2:$E$2020,5,FALSE)</f>
        <v>M41X-Medicine Services</v>
      </c>
    </row>
    <row r="77" spans="1:9" x14ac:dyDescent="0.25">
      <c r="A77" s="13" t="s">
        <v>277</v>
      </c>
      <c r="B77" s="15">
        <v>-1601.23</v>
      </c>
      <c r="C77" s="15">
        <v>-1601.23</v>
      </c>
      <c r="D77" t="s">
        <v>12</v>
      </c>
      <c r="E77" t="str">
        <f t="shared" si="4"/>
        <v>F314</v>
      </c>
      <c r="F77" t="str">
        <f t="shared" si="5"/>
        <v>21100</v>
      </c>
      <c r="G77" t="str">
        <f t="shared" si="6"/>
        <v>21100 Locum Consultant (M&amp;D)</v>
      </c>
      <c r="H77" t="str">
        <f>VLOOKUP(E77,Hierarchy!$A$2:$D$2020,4,FALSE)</f>
        <v>M4XX-Medicine Service Group</v>
      </c>
      <c r="I77" t="str">
        <f>VLOOKUP(Sheet6!E77,Hierarchy!$A$2:$E$2020,5,FALSE)</f>
        <v>M41X-Medicine Services</v>
      </c>
    </row>
    <row r="78" spans="1:9" x14ac:dyDescent="0.25">
      <c r="A78" s="13" t="s">
        <v>278</v>
      </c>
      <c r="B78" s="14">
        <v>3367.16</v>
      </c>
      <c r="C78" s="14">
        <v>3367.16</v>
      </c>
      <c r="D78" t="s">
        <v>12</v>
      </c>
      <c r="E78" t="str">
        <f t="shared" si="4"/>
        <v>F314</v>
      </c>
      <c r="F78" t="str">
        <f t="shared" si="5"/>
        <v>21100</v>
      </c>
      <c r="G78" t="str">
        <f t="shared" si="6"/>
        <v>21100 Locum Consultant (M&amp;D)</v>
      </c>
      <c r="H78" t="str">
        <f>VLOOKUP(E78,Hierarchy!$A$2:$D$2020,4,FALSE)</f>
        <v>M4XX-Medicine Service Group</v>
      </c>
      <c r="I78" t="str">
        <f>VLOOKUP(Sheet6!E78,Hierarchy!$A$2:$E$2020,5,FALSE)</f>
        <v>M41X-Medicine Services</v>
      </c>
    </row>
    <row r="79" spans="1:9" x14ac:dyDescent="0.25">
      <c r="A79" s="13" t="s">
        <v>296</v>
      </c>
      <c r="B79" s="14">
        <v>858.38</v>
      </c>
      <c r="C79" s="14">
        <v>858.38</v>
      </c>
      <c r="D79" t="s">
        <v>12</v>
      </c>
      <c r="E79" t="str">
        <f t="shared" si="4"/>
        <v>F323</v>
      </c>
      <c r="F79" t="str">
        <f t="shared" si="5"/>
        <v>21100</v>
      </c>
      <c r="G79" t="str">
        <f t="shared" si="6"/>
        <v>21100 Locum Consultant (M&amp;D)</v>
      </c>
      <c r="H79" t="str">
        <f>VLOOKUP(E79,Hierarchy!$A$2:$D$2020,4,FALSE)</f>
        <v>F1XX-Unscheduled Care &amp; Medicine</v>
      </c>
      <c r="I79" t="str">
        <f>VLOOKUP(Sheet6!E79,Hierarchy!$A$2:$E$2020,5,FALSE)</f>
        <v>F12X-Medical</v>
      </c>
    </row>
    <row r="80" spans="1:9" x14ac:dyDescent="0.25">
      <c r="A80" s="13" t="s">
        <v>321</v>
      </c>
      <c r="B80" s="14">
        <v>43325.95</v>
      </c>
      <c r="C80" s="15">
        <v>-5495.05</v>
      </c>
      <c r="D80" t="s">
        <v>12</v>
      </c>
      <c r="E80" t="str">
        <f t="shared" si="4"/>
        <v>F520</v>
      </c>
      <c r="F80" t="str">
        <f t="shared" si="5"/>
        <v>21100</v>
      </c>
      <c r="G80" t="str">
        <f t="shared" si="6"/>
        <v>21100 Locum Consultant (M&amp;D)</v>
      </c>
      <c r="H80" t="str">
        <f>VLOOKUP(E80,Hierarchy!$A$2:$D$2020,4,FALSE)</f>
        <v>F1XX-Unscheduled Care &amp; Medicine</v>
      </c>
      <c r="I80" t="str">
        <f>VLOOKUP(Sheet6!E80,Hierarchy!$A$2:$E$2020,5,FALSE)</f>
        <v>F12X-Medical</v>
      </c>
    </row>
    <row r="81" spans="1:9" x14ac:dyDescent="0.25">
      <c r="A81" s="13" t="s">
        <v>322</v>
      </c>
      <c r="B81" s="14">
        <v>483.54</v>
      </c>
      <c r="C81" s="14">
        <v>483.54</v>
      </c>
      <c r="D81" t="s">
        <v>12</v>
      </c>
      <c r="E81" t="str">
        <f t="shared" si="4"/>
        <v>F520</v>
      </c>
      <c r="F81" t="str">
        <f t="shared" si="5"/>
        <v>21100</v>
      </c>
      <c r="G81" t="str">
        <f t="shared" si="6"/>
        <v>21100 Locum Consultant (M&amp;D)</v>
      </c>
      <c r="H81" t="str">
        <f>VLOOKUP(E81,Hierarchy!$A$2:$D$2020,4,FALSE)</f>
        <v>F1XX-Unscheduled Care &amp; Medicine</v>
      </c>
      <c r="I81" t="str">
        <f>VLOOKUP(Sheet6!E81,Hierarchy!$A$2:$E$2020,5,FALSE)</f>
        <v>F12X-Medical</v>
      </c>
    </row>
    <row r="82" spans="1:9" x14ac:dyDescent="0.25">
      <c r="A82" s="13" t="s">
        <v>323</v>
      </c>
      <c r="B82" s="14">
        <v>4717.42</v>
      </c>
      <c r="C82" s="14">
        <v>4717.42</v>
      </c>
      <c r="D82" t="s">
        <v>12</v>
      </c>
      <c r="E82" t="str">
        <f t="shared" si="4"/>
        <v>F520</v>
      </c>
      <c r="F82" t="str">
        <f t="shared" si="5"/>
        <v>21100</v>
      </c>
      <c r="G82" t="str">
        <f t="shared" si="6"/>
        <v>21100 Locum Consultant (M&amp;D)</v>
      </c>
      <c r="H82" t="str">
        <f>VLOOKUP(E82,Hierarchy!$A$2:$D$2020,4,FALSE)</f>
        <v>F1XX-Unscheduled Care &amp; Medicine</v>
      </c>
      <c r="I82" t="str">
        <f>VLOOKUP(Sheet6!E82,Hierarchy!$A$2:$E$2020,5,FALSE)</f>
        <v>F12X-Medical</v>
      </c>
    </row>
    <row r="83" spans="1:9" x14ac:dyDescent="0.25">
      <c r="A83" s="13" t="s">
        <v>324</v>
      </c>
      <c r="B83" s="14">
        <v>112370.04</v>
      </c>
      <c r="C83" s="14">
        <v>111613.04</v>
      </c>
      <c r="D83" t="s">
        <v>12</v>
      </c>
      <c r="E83" t="str">
        <f t="shared" si="4"/>
        <v>F523</v>
      </c>
      <c r="F83" t="str">
        <f t="shared" si="5"/>
        <v>21100</v>
      </c>
      <c r="G83" t="str">
        <f t="shared" si="6"/>
        <v>21100 Locum Consultant (M&amp;D)</v>
      </c>
      <c r="H83" t="str">
        <f>VLOOKUP(E83,Hierarchy!$A$2:$D$2020,4,FALSE)</f>
        <v>F1XX-Unscheduled Care &amp; Medicine</v>
      </c>
      <c r="I83" t="str">
        <f>VLOOKUP(Sheet6!E83,Hierarchy!$A$2:$E$2020,5,FALSE)</f>
        <v>F12X-Medical</v>
      </c>
    </row>
    <row r="84" spans="1:9" x14ac:dyDescent="0.25">
      <c r="A84" s="13" t="s">
        <v>325</v>
      </c>
      <c r="B84" s="14">
        <v>8796.73</v>
      </c>
      <c r="C84" s="14">
        <v>8796.73</v>
      </c>
      <c r="D84" t="s">
        <v>12</v>
      </c>
      <c r="E84" t="str">
        <f t="shared" si="4"/>
        <v>F523</v>
      </c>
      <c r="F84" t="str">
        <f t="shared" si="5"/>
        <v>21100</v>
      </c>
      <c r="G84" t="str">
        <f t="shared" si="6"/>
        <v>21100 Locum Consultant (M&amp;D)</v>
      </c>
      <c r="H84" t="str">
        <f>VLOOKUP(E84,Hierarchy!$A$2:$D$2020,4,FALSE)</f>
        <v>F1XX-Unscheduled Care &amp; Medicine</v>
      </c>
      <c r="I84" t="str">
        <f>VLOOKUP(Sheet6!E84,Hierarchy!$A$2:$E$2020,5,FALSE)</f>
        <v>F12X-Medical</v>
      </c>
    </row>
    <row r="85" spans="1:9" x14ac:dyDescent="0.25">
      <c r="A85" s="13" t="s">
        <v>326</v>
      </c>
      <c r="B85" s="14">
        <v>67.040000000000006</v>
      </c>
      <c r="C85" s="14">
        <v>67.040000000000006</v>
      </c>
      <c r="D85" t="s">
        <v>12</v>
      </c>
      <c r="E85" t="str">
        <f t="shared" si="4"/>
        <v>F523</v>
      </c>
      <c r="F85" t="str">
        <f t="shared" si="5"/>
        <v>21100</v>
      </c>
      <c r="G85" t="str">
        <f t="shared" si="6"/>
        <v>21100 Locum Consultant (M&amp;D)</v>
      </c>
      <c r="H85" t="str">
        <f>VLOOKUP(E85,Hierarchy!$A$2:$D$2020,4,FALSE)</f>
        <v>F1XX-Unscheduled Care &amp; Medicine</v>
      </c>
      <c r="I85" t="str">
        <f>VLOOKUP(Sheet6!E85,Hierarchy!$A$2:$E$2020,5,FALSE)</f>
        <v>F12X-Medical</v>
      </c>
    </row>
    <row r="86" spans="1:9" x14ac:dyDescent="0.25">
      <c r="A86" s="13" t="s">
        <v>327</v>
      </c>
      <c r="B86" s="14">
        <v>7500.87</v>
      </c>
      <c r="C86" s="14">
        <v>7500.87</v>
      </c>
      <c r="D86" t="s">
        <v>12</v>
      </c>
      <c r="E86" t="str">
        <f t="shared" si="4"/>
        <v>F523</v>
      </c>
      <c r="F86" t="str">
        <f t="shared" si="5"/>
        <v>21100</v>
      </c>
      <c r="G86" t="str">
        <f t="shared" si="6"/>
        <v>21100 Locum Consultant (M&amp;D)</v>
      </c>
      <c r="H86" t="str">
        <f>VLOOKUP(E86,Hierarchy!$A$2:$D$2020,4,FALSE)</f>
        <v>F1XX-Unscheduled Care &amp; Medicine</v>
      </c>
      <c r="I86" t="str">
        <f>VLOOKUP(Sheet6!E86,Hierarchy!$A$2:$E$2020,5,FALSE)</f>
        <v>F12X-Medical</v>
      </c>
    </row>
    <row r="87" spans="1:9" x14ac:dyDescent="0.25">
      <c r="A87" s="13" t="s">
        <v>333</v>
      </c>
      <c r="B87" s="14">
        <v>32952.19</v>
      </c>
      <c r="C87" s="15">
        <v>-11190.81</v>
      </c>
      <c r="D87" t="s">
        <v>12</v>
      </c>
      <c r="E87" t="str">
        <f t="shared" si="4"/>
        <v>F533</v>
      </c>
      <c r="F87" t="str">
        <f t="shared" si="5"/>
        <v>21100</v>
      </c>
      <c r="G87" t="str">
        <f t="shared" si="6"/>
        <v>21100 Locum Consultant (M&amp;D)</v>
      </c>
      <c r="H87" t="str">
        <f>VLOOKUP(E87,Hierarchy!$A$2:$D$2020,4,FALSE)</f>
        <v>M4XX-Medicine Service Group</v>
      </c>
      <c r="I87" t="str">
        <f>VLOOKUP(Sheet6!E87,Hierarchy!$A$2:$E$2020,5,FALSE)</f>
        <v>M44X-Gastroenterology</v>
      </c>
    </row>
    <row r="88" spans="1:9" x14ac:dyDescent="0.25">
      <c r="A88" s="13" t="s">
        <v>334</v>
      </c>
      <c r="B88" s="14">
        <v>407.58</v>
      </c>
      <c r="C88" s="14">
        <v>407.58</v>
      </c>
      <c r="D88" t="s">
        <v>12</v>
      </c>
      <c r="E88" t="str">
        <f t="shared" si="4"/>
        <v>F533</v>
      </c>
      <c r="F88" t="str">
        <f t="shared" si="5"/>
        <v>21100</v>
      </c>
      <c r="G88" t="str">
        <f t="shared" si="6"/>
        <v>21100 Locum Consultant (M&amp;D)</v>
      </c>
      <c r="H88" t="str">
        <f>VLOOKUP(E88,Hierarchy!$A$2:$D$2020,4,FALSE)</f>
        <v>M4XX-Medicine Service Group</v>
      </c>
      <c r="I88" t="str">
        <f>VLOOKUP(Sheet6!E88,Hierarchy!$A$2:$E$2020,5,FALSE)</f>
        <v>M44X-Gastroenterology</v>
      </c>
    </row>
    <row r="89" spans="1:9" x14ac:dyDescent="0.25">
      <c r="A89" s="13" t="s">
        <v>335</v>
      </c>
      <c r="B89" s="14">
        <v>1703.76</v>
      </c>
      <c r="C89" s="14">
        <v>1703.76</v>
      </c>
      <c r="D89" t="s">
        <v>12</v>
      </c>
      <c r="E89" t="str">
        <f t="shared" si="4"/>
        <v>F533</v>
      </c>
      <c r="F89" t="str">
        <f t="shared" si="5"/>
        <v>21100</v>
      </c>
      <c r="G89" t="str">
        <f t="shared" si="6"/>
        <v>21100 Locum Consultant (M&amp;D)</v>
      </c>
      <c r="H89" t="str">
        <f>VLOOKUP(E89,Hierarchy!$A$2:$D$2020,4,FALSE)</f>
        <v>M4XX-Medicine Service Group</v>
      </c>
      <c r="I89" t="str">
        <f>VLOOKUP(Sheet6!E89,Hierarchy!$A$2:$E$2020,5,FALSE)</f>
        <v>M44X-Gastroenterology</v>
      </c>
    </row>
    <row r="90" spans="1:9" x14ac:dyDescent="0.25">
      <c r="A90" s="13" t="s">
        <v>348</v>
      </c>
      <c r="B90" s="14">
        <v>14570.3</v>
      </c>
      <c r="C90" s="14">
        <v>14570.3</v>
      </c>
      <c r="D90" t="s">
        <v>12</v>
      </c>
      <c r="E90" t="str">
        <f t="shared" si="4"/>
        <v>F542</v>
      </c>
      <c r="F90" t="str">
        <f t="shared" si="5"/>
        <v>21100</v>
      </c>
      <c r="G90" t="str">
        <f t="shared" si="6"/>
        <v>21100 Locum Consultant (M&amp;D)</v>
      </c>
      <c r="H90" t="str">
        <f>VLOOKUP(E90,Hierarchy!$A$2:$D$2020,4,FALSE)</f>
        <v>M4XX-Medicine Service Group</v>
      </c>
      <c r="I90" t="str">
        <f>VLOOKUP(Sheet6!E90,Hierarchy!$A$2:$E$2020,5,FALSE)</f>
        <v>M46X-Neurosciences</v>
      </c>
    </row>
    <row r="91" spans="1:9" x14ac:dyDescent="0.25">
      <c r="A91" s="13" t="s">
        <v>350</v>
      </c>
      <c r="B91" s="15">
        <v>-634.78</v>
      </c>
      <c r="C91" s="15">
        <v>-62161.78</v>
      </c>
      <c r="D91" t="s">
        <v>12</v>
      </c>
      <c r="E91" t="str">
        <f t="shared" si="4"/>
        <v>F546</v>
      </c>
      <c r="F91" t="str">
        <f t="shared" si="5"/>
        <v>21100</v>
      </c>
      <c r="G91" t="str">
        <f t="shared" si="6"/>
        <v>21100 Locum Consultant (M&amp;D)</v>
      </c>
      <c r="H91" t="str">
        <f>VLOOKUP(E91,Hierarchy!$A$2:$D$2020,4,FALSE)</f>
        <v>M4XX-Medicine Service Group</v>
      </c>
      <c r="I91" t="str">
        <f>VLOOKUP(Sheet6!E91,Hierarchy!$A$2:$E$2020,5,FALSE)</f>
        <v>M46X-Neurosciences</v>
      </c>
    </row>
    <row r="92" spans="1:9" x14ac:dyDescent="0.25">
      <c r="A92" s="13" t="s">
        <v>351</v>
      </c>
      <c r="B92" s="14">
        <v>1601.23</v>
      </c>
      <c r="C92" s="14">
        <v>1601.23</v>
      </c>
      <c r="D92" t="s">
        <v>12</v>
      </c>
      <c r="E92" t="str">
        <f t="shared" si="4"/>
        <v>F546</v>
      </c>
      <c r="F92" t="str">
        <f t="shared" si="5"/>
        <v>21100</v>
      </c>
      <c r="G92" t="str">
        <f t="shared" si="6"/>
        <v>21100 Locum Consultant (M&amp;D)</v>
      </c>
      <c r="H92" t="str">
        <f>VLOOKUP(E92,Hierarchy!$A$2:$D$2020,4,FALSE)</f>
        <v>M4XX-Medicine Service Group</v>
      </c>
      <c r="I92" t="str">
        <f>VLOOKUP(Sheet6!E92,Hierarchy!$A$2:$E$2020,5,FALSE)</f>
        <v>M46X-Neurosciences</v>
      </c>
    </row>
    <row r="93" spans="1:9" x14ac:dyDescent="0.25">
      <c r="A93" s="13" t="s">
        <v>352</v>
      </c>
      <c r="B93" s="14">
        <v>5184.8</v>
      </c>
      <c r="C93" s="14">
        <v>5184.8</v>
      </c>
      <c r="D93" t="s">
        <v>12</v>
      </c>
      <c r="E93" t="str">
        <f t="shared" si="4"/>
        <v>F546</v>
      </c>
      <c r="F93" t="str">
        <f t="shared" si="5"/>
        <v>21100</v>
      </c>
      <c r="G93" t="str">
        <f t="shared" si="6"/>
        <v>21100 Locum Consultant (M&amp;D)</v>
      </c>
      <c r="H93" t="str">
        <f>VLOOKUP(E93,Hierarchy!$A$2:$D$2020,4,FALSE)</f>
        <v>M4XX-Medicine Service Group</v>
      </c>
      <c r="I93" t="str">
        <f>VLOOKUP(Sheet6!E93,Hierarchy!$A$2:$E$2020,5,FALSE)</f>
        <v>M46X-Neurosciences</v>
      </c>
    </row>
    <row r="94" spans="1:9" x14ac:dyDescent="0.25">
      <c r="A94" s="13" t="s">
        <v>367</v>
      </c>
      <c r="B94" s="14">
        <v>195.78</v>
      </c>
      <c r="C94" s="14">
        <v>195.78</v>
      </c>
      <c r="D94" t="s">
        <v>12</v>
      </c>
      <c r="E94" t="str">
        <f t="shared" si="4"/>
        <v>G401</v>
      </c>
      <c r="F94" t="str">
        <f t="shared" si="5"/>
        <v>21100</v>
      </c>
      <c r="G94" t="str">
        <f t="shared" si="6"/>
        <v>21100 Locum Consultant (M&amp;D)</v>
      </c>
      <c r="H94" t="str">
        <f>VLOOKUP(E94,Hierarchy!$A$2:$D$2020,4,FALSE)</f>
        <v>V9XX-Theatres</v>
      </c>
      <c r="I94" t="str">
        <f>VLOOKUP(Sheet6!E94,Hierarchy!$A$2:$E$2020,5,FALSE)</f>
        <v>-</v>
      </c>
    </row>
    <row r="95" spans="1:9" x14ac:dyDescent="0.25">
      <c r="A95" s="13" t="s">
        <v>368</v>
      </c>
      <c r="B95" s="14">
        <v>1948</v>
      </c>
      <c r="C95" s="14">
        <v>1948</v>
      </c>
      <c r="D95" t="s">
        <v>12</v>
      </c>
      <c r="E95" t="str">
        <f t="shared" si="4"/>
        <v>G401</v>
      </c>
      <c r="F95" t="str">
        <f t="shared" si="5"/>
        <v>21100</v>
      </c>
      <c r="G95" t="str">
        <f t="shared" si="6"/>
        <v>21100 Locum Consultant (M&amp;D)</v>
      </c>
      <c r="H95" t="str">
        <f>VLOOKUP(E95,Hierarchy!$A$2:$D$2020,4,FALSE)</f>
        <v>V9XX-Theatres</v>
      </c>
      <c r="I95" t="str">
        <f>VLOOKUP(Sheet6!E95,Hierarchy!$A$2:$E$2020,5,FALSE)</f>
        <v>-</v>
      </c>
    </row>
    <row r="96" spans="1:9" x14ac:dyDescent="0.25">
      <c r="A96" s="13" t="s">
        <v>370</v>
      </c>
      <c r="B96" s="14">
        <v>117988.46</v>
      </c>
      <c r="C96" s="15">
        <v>-519.54</v>
      </c>
      <c r="D96" t="s">
        <v>12</v>
      </c>
      <c r="E96" t="str">
        <f t="shared" si="4"/>
        <v>G402</v>
      </c>
      <c r="F96" t="str">
        <f t="shared" si="5"/>
        <v>21100</v>
      </c>
      <c r="G96" t="str">
        <f t="shared" si="6"/>
        <v>21100 Locum Consultant (M&amp;D)</v>
      </c>
      <c r="H96" t="str">
        <f>VLOOKUP(E96,Hierarchy!$A$2:$D$2020,4,FALSE)</f>
        <v>M2XX-Surgery Services Group</v>
      </c>
      <c r="I96" t="str">
        <f>VLOOKUP(Sheet6!E96,Hierarchy!$A$2:$E$2020,5,FALSE)</f>
        <v>M21B-Trauma, Orthopaedics &amp; Spinal</v>
      </c>
    </row>
    <row r="97" spans="1:9" x14ac:dyDescent="0.25">
      <c r="A97" s="13" t="s">
        <v>371</v>
      </c>
      <c r="B97" s="14">
        <v>1385.16</v>
      </c>
      <c r="C97" s="14">
        <v>1385.16</v>
      </c>
      <c r="D97" t="s">
        <v>12</v>
      </c>
      <c r="E97" t="str">
        <f t="shared" si="4"/>
        <v>G402</v>
      </c>
      <c r="F97" t="str">
        <f t="shared" si="5"/>
        <v>21100</v>
      </c>
      <c r="G97" t="str">
        <f t="shared" si="6"/>
        <v>21100 Locum Consultant (M&amp;D)</v>
      </c>
      <c r="H97" t="str">
        <f>VLOOKUP(E97,Hierarchy!$A$2:$D$2020,4,FALSE)</f>
        <v>M2XX-Surgery Services Group</v>
      </c>
      <c r="I97" t="str">
        <f>VLOOKUP(Sheet6!E97,Hierarchy!$A$2:$E$2020,5,FALSE)</f>
        <v>M21B-Trauma, Orthopaedics &amp; Spinal</v>
      </c>
    </row>
    <row r="98" spans="1:9" x14ac:dyDescent="0.25">
      <c r="A98" s="13" t="s">
        <v>372</v>
      </c>
      <c r="B98" s="14">
        <v>5922.59</v>
      </c>
      <c r="C98" s="14">
        <v>5922.59</v>
      </c>
      <c r="D98" t="s">
        <v>12</v>
      </c>
      <c r="E98" t="str">
        <f t="shared" si="4"/>
        <v>G402</v>
      </c>
      <c r="F98" t="str">
        <f t="shared" si="5"/>
        <v>21100</v>
      </c>
      <c r="G98" t="str">
        <f t="shared" si="6"/>
        <v>21100 Locum Consultant (M&amp;D)</v>
      </c>
      <c r="H98" t="str">
        <f>VLOOKUP(E98,Hierarchy!$A$2:$D$2020,4,FALSE)</f>
        <v>M2XX-Surgery Services Group</v>
      </c>
      <c r="I98" t="str">
        <f>VLOOKUP(Sheet6!E98,Hierarchy!$A$2:$E$2020,5,FALSE)</f>
        <v>M21B-Trauma, Orthopaedics &amp; Spinal</v>
      </c>
    </row>
    <row r="99" spans="1:9" x14ac:dyDescent="0.25">
      <c r="A99" s="13" t="s">
        <v>373</v>
      </c>
      <c r="B99" s="14">
        <v>73.739999999999995</v>
      </c>
      <c r="C99" s="14">
        <v>73.739999999999995</v>
      </c>
      <c r="D99" t="s">
        <v>12</v>
      </c>
      <c r="E99" t="str">
        <f t="shared" si="4"/>
        <v>G402</v>
      </c>
      <c r="F99" t="str">
        <f t="shared" si="5"/>
        <v>21100</v>
      </c>
      <c r="G99" t="str">
        <f t="shared" si="6"/>
        <v>21100 Locum Consultant (M&amp;D)</v>
      </c>
      <c r="H99" t="str">
        <f>VLOOKUP(E99,Hierarchy!$A$2:$D$2020,4,FALSE)</f>
        <v>M2XX-Surgery Services Group</v>
      </c>
      <c r="I99" t="str">
        <f>VLOOKUP(Sheet6!E99,Hierarchy!$A$2:$E$2020,5,FALSE)</f>
        <v>M21B-Trauma, Orthopaedics &amp; Spinal</v>
      </c>
    </row>
    <row r="100" spans="1:9" x14ac:dyDescent="0.25">
      <c r="A100" s="13" t="s">
        <v>374</v>
      </c>
      <c r="B100" s="14">
        <v>77772.03</v>
      </c>
      <c r="C100" s="14">
        <v>77772.03</v>
      </c>
      <c r="D100" t="s">
        <v>12</v>
      </c>
      <c r="E100" t="str">
        <f t="shared" si="4"/>
        <v>G402</v>
      </c>
      <c r="F100" t="str">
        <f t="shared" si="5"/>
        <v>21100</v>
      </c>
      <c r="G100" t="str">
        <f t="shared" si="6"/>
        <v>21100 Locum Consultant (M&amp;D)</v>
      </c>
      <c r="H100" t="str">
        <f>VLOOKUP(E100,Hierarchy!$A$2:$D$2020,4,FALSE)</f>
        <v>M2XX-Surgery Services Group</v>
      </c>
      <c r="I100" t="str">
        <f>VLOOKUP(Sheet6!E100,Hierarchy!$A$2:$E$2020,5,FALSE)</f>
        <v>M21B-Trauma, Orthopaedics &amp; Spinal</v>
      </c>
    </row>
    <row r="101" spans="1:9" x14ac:dyDescent="0.25">
      <c r="A101" s="13" t="s">
        <v>375</v>
      </c>
      <c r="B101" s="14">
        <v>16.88</v>
      </c>
      <c r="C101" s="14">
        <v>16.88</v>
      </c>
      <c r="D101" t="s">
        <v>12</v>
      </c>
      <c r="E101" t="str">
        <f t="shared" si="4"/>
        <v>G402</v>
      </c>
      <c r="F101" t="str">
        <f t="shared" si="5"/>
        <v>21100</v>
      </c>
      <c r="G101" t="str">
        <f t="shared" si="6"/>
        <v>21100 Locum Consultant (M&amp;D)</v>
      </c>
      <c r="H101" t="str">
        <f>VLOOKUP(E101,Hierarchy!$A$2:$D$2020,4,FALSE)</f>
        <v>M2XX-Surgery Services Group</v>
      </c>
      <c r="I101" t="str">
        <f>VLOOKUP(Sheet6!E101,Hierarchy!$A$2:$E$2020,5,FALSE)</f>
        <v>M21B-Trauma, Orthopaedics &amp; Spinal</v>
      </c>
    </row>
    <row r="102" spans="1:9" x14ac:dyDescent="0.25">
      <c r="A102" s="13" t="s">
        <v>376</v>
      </c>
      <c r="B102" s="14">
        <v>3337.54</v>
      </c>
      <c r="C102" s="14">
        <v>3337.54</v>
      </c>
      <c r="D102" t="s">
        <v>12</v>
      </c>
      <c r="E102" t="str">
        <f t="shared" si="4"/>
        <v>G402</v>
      </c>
      <c r="F102" t="str">
        <f t="shared" si="5"/>
        <v>21100</v>
      </c>
      <c r="G102" t="str">
        <f t="shared" si="6"/>
        <v>21100 Locum Consultant (M&amp;D)</v>
      </c>
      <c r="H102" t="str">
        <f>VLOOKUP(E102,Hierarchy!$A$2:$D$2020,4,FALSE)</f>
        <v>M2XX-Surgery Services Group</v>
      </c>
      <c r="I102" t="str">
        <f>VLOOKUP(Sheet6!E102,Hierarchy!$A$2:$E$2020,5,FALSE)</f>
        <v>M21B-Trauma, Orthopaedics &amp; Spinal</v>
      </c>
    </row>
    <row r="103" spans="1:9" x14ac:dyDescent="0.25">
      <c r="A103" s="13" t="s">
        <v>389</v>
      </c>
      <c r="B103" s="14">
        <v>947.87</v>
      </c>
      <c r="C103" s="14">
        <v>947.87</v>
      </c>
      <c r="D103" t="s">
        <v>12</v>
      </c>
      <c r="E103" t="str">
        <f t="shared" si="4"/>
        <v>H425</v>
      </c>
      <c r="F103" t="str">
        <f t="shared" si="5"/>
        <v>21100</v>
      </c>
      <c r="G103" t="str">
        <f t="shared" si="6"/>
        <v>21100 Locum Consultant (M&amp;D)</v>
      </c>
      <c r="H103" t="str">
        <f>VLOOKUP(E103,Hierarchy!$A$2:$D$2020,4,FALSE)</f>
        <v>F4XX-Surgical Services</v>
      </c>
      <c r="I103" t="str">
        <f>VLOOKUP(Sheet6!E103,Hierarchy!$A$2:$E$2020,5,FALSE)</f>
        <v>F43X-Gynaecology</v>
      </c>
    </row>
    <row r="104" spans="1:9" x14ac:dyDescent="0.25">
      <c r="A104" s="13" t="s">
        <v>390</v>
      </c>
      <c r="B104" s="14">
        <v>114.4</v>
      </c>
      <c r="C104" s="14">
        <v>114.4</v>
      </c>
      <c r="D104" t="s">
        <v>12</v>
      </c>
      <c r="E104" t="str">
        <f t="shared" si="4"/>
        <v>H425</v>
      </c>
      <c r="F104" t="str">
        <f t="shared" si="5"/>
        <v>21100</v>
      </c>
      <c r="G104" t="str">
        <f t="shared" si="6"/>
        <v>21100 Locum Consultant (M&amp;D)</v>
      </c>
      <c r="H104" t="str">
        <f>VLOOKUP(E104,Hierarchy!$A$2:$D$2020,4,FALSE)</f>
        <v>F4XX-Surgical Services</v>
      </c>
      <c r="I104" t="str">
        <f>VLOOKUP(Sheet6!E104,Hierarchy!$A$2:$E$2020,5,FALSE)</f>
        <v>F43X-Gynaecology</v>
      </c>
    </row>
    <row r="105" spans="1:9" x14ac:dyDescent="0.25">
      <c r="A105" s="13" t="s">
        <v>391</v>
      </c>
      <c r="B105" s="14">
        <v>24841.42</v>
      </c>
      <c r="C105" s="14">
        <v>24841.42</v>
      </c>
      <c r="D105" t="s">
        <v>12</v>
      </c>
      <c r="E105" t="str">
        <f t="shared" si="4"/>
        <v>H425</v>
      </c>
      <c r="F105" t="str">
        <f t="shared" si="5"/>
        <v>21100</v>
      </c>
      <c r="G105" t="str">
        <f t="shared" si="6"/>
        <v>21100 Locum Consultant (M&amp;D)</v>
      </c>
      <c r="H105" t="str">
        <f>VLOOKUP(E105,Hierarchy!$A$2:$D$2020,4,FALSE)</f>
        <v>F4XX-Surgical Services</v>
      </c>
      <c r="I105" t="str">
        <f>VLOOKUP(Sheet6!E105,Hierarchy!$A$2:$E$2020,5,FALSE)</f>
        <v>F43X-Gynaecology</v>
      </c>
    </row>
    <row r="106" spans="1:9" x14ac:dyDescent="0.25">
      <c r="A106" s="13" t="s">
        <v>407</v>
      </c>
      <c r="B106" s="14">
        <v>1295.51</v>
      </c>
      <c r="C106" s="14">
        <v>1295.51</v>
      </c>
      <c r="D106" t="s">
        <v>12</v>
      </c>
      <c r="E106" t="str">
        <f t="shared" si="4"/>
        <v>H447</v>
      </c>
      <c r="F106" t="str">
        <f t="shared" si="5"/>
        <v>21100</v>
      </c>
      <c r="G106" t="str">
        <f t="shared" si="6"/>
        <v>21100 Locum Consultant (M&amp;D)</v>
      </c>
      <c r="H106" t="str">
        <f>VLOOKUP(E106,Hierarchy!$A$2:$D$2020,4,FALSE)</f>
        <v>V4XX-Welsh Fertility Institute</v>
      </c>
      <c r="I106" t="str">
        <f>VLOOKUP(Sheet6!E106,Hierarchy!$A$2:$E$2020,5,FALSE)</f>
        <v>-</v>
      </c>
    </row>
    <row r="107" spans="1:9" x14ac:dyDescent="0.25">
      <c r="A107" s="13" t="s">
        <v>409</v>
      </c>
      <c r="B107" s="14">
        <v>30335.7</v>
      </c>
      <c r="C107" s="14">
        <v>30335.7</v>
      </c>
      <c r="D107" t="s">
        <v>12</v>
      </c>
      <c r="E107" t="str">
        <f t="shared" si="4"/>
        <v>H504</v>
      </c>
      <c r="F107" t="str">
        <f t="shared" si="5"/>
        <v>21100</v>
      </c>
      <c r="G107" t="str">
        <f t="shared" si="6"/>
        <v>21100 Locum Consultant (M&amp;D)</v>
      </c>
      <c r="H107" t="str">
        <f>VLOOKUP(E107,Hierarchy!$A$2:$D$2020,4,FALSE)</f>
        <v>F5XX-Childrens Services</v>
      </c>
      <c r="I107" t="str">
        <f>VLOOKUP(Sheet6!E107,Hierarchy!$A$2:$E$2020,5,FALSE)</f>
        <v>F52X-Community Paediatrics</v>
      </c>
    </row>
    <row r="108" spans="1:9" x14ac:dyDescent="0.25">
      <c r="A108" s="13" t="s">
        <v>410</v>
      </c>
      <c r="B108" s="14">
        <v>319.35000000000002</v>
      </c>
      <c r="C108" s="14">
        <v>319.35000000000002</v>
      </c>
      <c r="D108" t="s">
        <v>12</v>
      </c>
      <c r="E108" t="str">
        <f t="shared" si="4"/>
        <v>H504</v>
      </c>
      <c r="F108" t="str">
        <f t="shared" si="5"/>
        <v>21100</v>
      </c>
      <c r="G108" t="str">
        <f t="shared" si="6"/>
        <v>21100 Locum Consultant (M&amp;D)</v>
      </c>
      <c r="H108" t="str">
        <f>VLOOKUP(E108,Hierarchy!$A$2:$D$2020,4,FALSE)</f>
        <v>F5XX-Childrens Services</v>
      </c>
      <c r="I108" t="str">
        <f>VLOOKUP(Sheet6!E108,Hierarchy!$A$2:$E$2020,5,FALSE)</f>
        <v>F52X-Community Paediatrics</v>
      </c>
    </row>
    <row r="109" spans="1:9" x14ac:dyDescent="0.25">
      <c r="A109" s="13" t="s">
        <v>412</v>
      </c>
      <c r="B109" s="14">
        <v>8106.78</v>
      </c>
      <c r="C109" s="14">
        <v>8106.78</v>
      </c>
      <c r="D109" t="s">
        <v>12</v>
      </c>
      <c r="E109" t="str">
        <f t="shared" si="4"/>
        <v>H513</v>
      </c>
      <c r="F109" t="str">
        <f t="shared" si="5"/>
        <v>21100</v>
      </c>
      <c r="G109" t="str">
        <f t="shared" si="6"/>
        <v>21100 Locum Consultant (M&amp;D)</v>
      </c>
      <c r="H109" t="str">
        <f>VLOOKUP(E109,Hierarchy!$A$2:$D$2020,4,FALSE)</f>
        <v>F5XX-Childrens Services</v>
      </c>
      <c r="I109" t="str">
        <f>VLOOKUP(Sheet6!E109,Hierarchy!$A$2:$E$2020,5,FALSE)</f>
        <v>F51X-Acute Paediatrics</v>
      </c>
    </row>
    <row r="110" spans="1:9" x14ac:dyDescent="0.25">
      <c r="A110" s="13" t="s">
        <v>423</v>
      </c>
      <c r="B110" s="14">
        <v>0</v>
      </c>
      <c r="C110" s="15">
        <v>-192</v>
      </c>
      <c r="D110" t="s">
        <v>12</v>
      </c>
      <c r="E110" t="str">
        <f t="shared" si="4"/>
        <v>H536</v>
      </c>
      <c r="F110" t="str">
        <f t="shared" si="5"/>
        <v>21100</v>
      </c>
      <c r="G110" t="str">
        <f t="shared" si="6"/>
        <v>21100 Locum Consultant (M&amp;D)</v>
      </c>
      <c r="H110" t="str">
        <f>VLOOKUP(E110,Hierarchy!$A$2:$D$2020,4,FALSE)</f>
        <v>F5XX-Childrens Services</v>
      </c>
      <c r="I110" t="str">
        <f>VLOOKUP(Sheet6!E110,Hierarchy!$A$2:$E$2020,5,FALSE)</f>
        <v>F52X-Community Paediatrics</v>
      </c>
    </row>
    <row r="111" spans="1:9" x14ac:dyDescent="0.25">
      <c r="A111" s="13" t="s">
        <v>433</v>
      </c>
      <c r="B111" s="14">
        <v>42254.3</v>
      </c>
      <c r="C111" s="14">
        <v>42237.3</v>
      </c>
      <c r="D111" t="s">
        <v>12</v>
      </c>
      <c r="E111" t="str">
        <f t="shared" si="4"/>
        <v>J303</v>
      </c>
      <c r="F111" t="str">
        <f t="shared" si="5"/>
        <v>21100</v>
      </c>
      <c r="G111" t="str">
        <f t="shared" si="6"/>
        <v>21100 Locum Consultant (M&amp;D)</v>
      </c>
      <c r="H111" t="str">
        <f>VLOOKUP(E111,Hierarchy!$A$2:$D$2020,4,FALSE)</f>
        <v>F2XX-Clinical Support Services</v>
      </c>
      <c r="I111" t="str">
        <f>VLOOKUP(Sheet6!E111,Hierarchy!$A$2:$E$2020,5,FALSE)</f>
        <v>F22X-Pathology</v>
      </c>
    </row>
    <row r="112" spans="1:9" x14ac:dyDescent="0.25">
      <c r="A112" s="13" t="s">
        <v>434</v>
      </c>
      <c r="B112" s="14">
        <v>1242.5999999999999</v>
      </c>
      <c r="C112" s="14">
        <v>1242.5999999999999</v>
      </c>
      <c r="D112" t="s">
        <v>12</v>
      </c>
      <c r="E112" t="str">
        <f t="shared" si="4"/>
        <v>J303</v>
      </c>
      <c r="F112" t="str">
        <f t="shared" si="5"/>
        <v>21100</v>
      </c>
      <c r="G112" t="str">
        <f t="shared" si="6"/>
        <v>21100 Locum Consultant (M&amp;D)</v>
      </c>
      <c r="H112" t="str">
        <f>VLOOKUP(E112,Hierarchy!$A$2:$D$2020,4,FALSE)</f>
        <v>F2XX-Clinical Support Services</v>
      </c>
      <c r="I112" t="str">
        <f>VLOOKUP(Sheet6!E112,Hierarchy!$A$2:$E$2020,5,FALSE)</f>
        <v>F22X-Pathology</v>
      </c>
    </row>
    <row r="113" spans="1:9" x14ac:dyDescent="0.25">
      <c r="A113" s="13" t="s">
        <v>435</v>
      </c>
      <c r="B113" s="14">
        <v>1235.3699999999999</v>
      </c>
      <c r="C113" s="14">
        <v>1235.3699999999999</v>
      </c>
      <c r="D113" t="s">
        <v>12</v>
      </c>
      <c r="E113" t="str">
        <f t="shared" si="4"/>
        <v>J303</v>
      </c>
      <c r="F113" t="str">
        <f t="shared" si="5"/>
        <v>21100</v>
      </c>
      <c r="G113" t="str">
        <f t="shared" si="6"/>
        <v>21100 Locum Consultant (M&amp;D)</v>
      </c>
      <c r="H113" t="str">
        <f>VLOOKUP(E113,Hierarchy!$A$2:$D$2020,4,FALSE)</f>
        <v>F2XX-Clinical Support Services</v>
      </c>
      <c r="I113" t="str">
        <f>VLOOKUP(Sheet6!E113,Hierarchy!$A$2:$E$2020,5,FALSE)</f>
        <v>F22X-Pathology</v>
      </c>
    </row>
    <row r="114" spans="1:9" x14ac:dyDescent="0.25">
      <c r="A114" s="13" t="s">
        <v>436</v>
      </c>
      <c r="B114" s="14">
        <v>12.24</v>
      </c>
      <c r="C114" s="14">
        <v>12.24</v>
      </c>
      <c r="D114" t="s">
        <v>12</v>
      </c>
      <c r="E114" t="str">
        <f t="shared" si="4"/>
        <v>J303</v>
      </c>
      <c r="F114" t="str">
        <f t="shared" si="5"/>
        <v>21100</v>
      </c>
      <c r="G114" t="str">
        <f t="shared" si="6"/>
        <v>21100 Locum Consultant (M&amp;D)</v>
      </c>
      <c r="H114" t="str">
        <f>VLOOKUP(E114,Hierarchy!$A$2:$D$2020,4,FALSE)</f>
        <v>F2XX-Clinical Support Services</v>
      </c>
      <c r="I114" t="str">
        <f>VLOOKUP(Sheet6!E114,Hierarchy!$A$2:$E$2020,5,FALSE)</f>
        <v>F22X-Pathology</v>
      </c>
    </row>
    <row r="115" spans="1:9" x14ac:dyDescent="0.25">
      <c r="A115" s="13" t="s">
        <v>437</v>
      </c>
      <c r="B115" s="14">
        <v>425</v>
      </c>
      <c r="C115" s="14">
        <v>425</v>
      </c>
      <c r="D115" t="s">
        <v>12</v>
      </c>
      <c r="E115" t="str">
        <f t="shared" si="4"/>
        <v>J303</v>
      </c>
      <c r="F115" t="str">
        <f t="shared" si="5"/>
        <v>21100</v>
      </c>
      <c r="G115" t="str">
        <f t="shared" si="6"/>
        <v>21100 Locum Consultant (M&amp;D)</v>
      </c>
      <c r="H115" t="str">
        <f>VLOOKUP(E115,Hierarchy!$A$2:$D$2020,4,FALSE)</f>
        <v>F2XX-Clinical Support Services</v>
      </c>
      <c r="I115" t="str">
        <f>VLOOKUP(Sheet6!E115,Hierarchy!$A$2:$E$2020,5,FALSE)</f>
        <v>F22X-Pathology</v>
      </c>
    </row>
    <row r="116" spans="1:9" x14ac:dyDescent="0.25">
      <c r="A116" s="13" t="s">
        <v>439</v>
      </c>
      <c r="B116" s="14">
        <v>21822.12</v>
      </c>
      <c r="C116" s="14">
        <v>2680.12</v>
      </c>
      <c r="D116" t="s">
        <v>12</v>
      </c>
      <c r="E116" t="str">
        <f t="shared" si="4"/>
        <v>J601</v>
      </c>
      <c r="F116" t="str">
        <f t="shared" si="5"/>
        <v>21100</v>
      </c>
      <c r="G116" t="str">
        <f t="shared" si="6"/>
        <v>21100 Locum Consultant (M&amp;D)</v>
      </c>
      <c r="H116" t="str">
        <f>VLOOKUP(E116,Hierarchy!$A$2:$D$2020,4,FALSE)</f>
        <v>F2XX-Clinical Support Services</v>
      </c>
      <c r="I116" t="str">
        <f>VLOOKUP(Sheet6!E116,Hierarchy!$A$2:$E$2020,5,FALSE)</f>
        <v>F22X-Pathology</v>
      </c>
    </row>
    <row r="117" spans="1:9" x14ac:dyDescent="0.25">
      <c r="A117" s="13" t="s">
        <v>440</v>
      </c>
      <c r="B117" s="14">
        <v>368733.8</v>
      </c>
      <c r="C117" s="14">
        <v>368244.8</v>
      </c>
      <c r="D117" t="s">
        <v>12</v>
      </c>
      <c r="E117" t="str">
        <f t="shared" si="4"/>
        <v>K206</v>
      </c>
      <c r="F117" t="str">
        <f t="shared" si="5"/>
        <v>21100</v>
      </c>
      <c r="G117" t="str">
        <f t="shared" si="6"/>
        <v>21100 Locum Consultant (M&amp;D)</v>
      </c>
      <c r="H117" t="str">
        <f>VLOOKUP(E117,Hierarchy!$A$2:$D$2020,4,FALSE)</f>
        <v>M2XX-Surgery Services Group</v>
      </c>
      <c r="I117" t="str">
        <f>VLOOKUP(Sheet6!E117,Hierarchy!$A$2:$E$2020,5,FALSE)</f>
        <v>M21A-Burns &amp; Plastics</v>
      </c>
    </row>
    <row r="118" spans="1:9" x14ac:dyDescent="0.25">
      <c r="A118" s="13" t="s">
        <v>441</v>
      </c>
      <c r="B118" s="14">
        <v>8164.13</v>
      </c>
      <c r="C118" s="14">
        <v>8164.13</v>
      </c>
      <c r="D118" t="s">
        <v>12</v>
      </c>
      <c r="E118" t="str">
        <f t="shared" si="4"/>
        <v>K206</v>
      </c>
      <c r="F118" t="str">
        <f t="shared" si="5"/>
        <v>21100</v>
      </c>
      <c r="G118" t="str">
        <f t="shared" si="6"/>
        <v>21100 Locum Consultant (M&amp;D)</v>
      </c>
      <c r="H118" t="str">
        <f>VLOOKUP(E118,Hierarchy!$A$2:$D$2020,4,FALSE)</f>
        <v>M2XX-Surgery Services Group</v>
      </c>
      <c r="I118" t="str">
        <f>VLOOKUP(Sheet6!E118,Hierarchy!$A$2:$E$2020,5,FALSE)</f>
        <v>M21A-Burns &amp; Plastics</v>
      </c>
    </row>
    <row r="119" spans="1:9" x14ac:dyDescent="0.25">
      <c r="A119" s="13" t="s">
        <v>442</v>
      </c>
      <c r="B119" s="14">
        <v>8071.28</v>
      </c>
      <c r="C119" s="14">
        <v>8071.28</v>
      </c>
      <c r="D119" t="s">
        <v>12</v>
      </c>
      <c r="E119" t="str">
        <f t="shared" si="4"/>
        <v>K206</v>
      </c>
      <c r="F119" t="str">
        <f t="shared" si="5"/>
        <v>21100</v>
      </c>
      <c r="G119" t="str">
        <f t="shared" si="6"/>
        <v>21100 Locum Consultant (M&amp;D)</v>
      </c>
      <c r="H119" t="str">
        <f>VLOOKUP(E119,Hierarchy!$A$2:$D$2020,4,FALSE)</f>
        <v>M2XX-Surgery Services Group</v>
      </c>
      <c r="I119" t="str">
        <f>VLOOKUP(Sheet6!E119,Hierarchy!$A$2:$E$2020,5,FALSE)</f>
        <v>M21A-Burns &amp; Plastics</v>
      </c>
    </row>
    <row r="120" spans="1:9" x14ac:dyDescent="0.25">
      <c r="A120" s="13" t="s">
        <v>443</v>
      </c>
      <c r="B120" s="14">
        <v>162.59</v>
      </c>
      <c r="C120" s="14">
        <v>162.59</v>
      </c>
      <c r="D120" t="s">
        <v>12</v>
      </c>
      <c r="E120" t="str">
        <f t="shared" si="4"/>
        <v>K206</v>
      </c>
      <c r="F120" t="str">
        <f t="shared" si="5"/>
        <v>21100</v>
      </c>
      <c r="G120" t="str">
        <f t="shared" si="6"/>
        <v>21100 Locum Consultant (M&amp;D)</v>
      </c>
      <c r="H120" t="str">
        <f>VLOOKUP(E120,Hierarchy!$A$2:$D$2020,4,FALSE)</f>
        <v>M2XX-Surgery Services Group</v>
      </c>
      <c r="I120" t="str">
        <f>VLOOKUP(Sheet6!E120,Hierarchy!$A$2:$E$2020,5,FALSE)</f>
        <v>M21A-Burns &amp; Plastics</v>
      </c>
    </row>
    <row r="121" spans="1:9" x14ac:dyDescent="0.25">
      <c r="A121" s="13" t="s">
        <v>444</v>
      </c>
      <c r="B121" s="14">
        <v>19250.62</v>
      </c>
      <c r="C121" s="14">
        <v>19250.62</v>
      </c>
      <c r="D121" t="s">
        <v>12</v>
      </c>
      <c r="E121" t="str">
        <f t="shared" si="4"/>
        <v>K206</v>
      </c>
      <c r="F121" t="str">
        <f t="shared" si="5"/>
        <v>21100</v>
      </c>
      <c r="G121" t="str">
        <f t="shared" si="6"/>
        <v>21100 Locum Consultant (M&amp;D)</v>
      </c>
      <c r="H121" t="str">
        <f>VLOOKUP(E121,Hierarchy!$A$2:$D$2020,4,FALSE)</f>
        <v>M2XX-Surgery Services Group</v>
      </c>
      <c r="I121" t="str">
        <f>VLOOKUP(Sheet6!E121,Hierarchy!$A$2:$E$2020,5,FALSE)</f>
        <v>M21A-Burns &amp; Plastics</v>
      </c>
    </row>
    <row r="122" spans="1:9" x14ac:dyDescent="0.25">
      <c r="A122" s="13" t="s">
        <v>445</v>
      </c>
      <c r="B122" s="14">
        <v>4093.88</v>
      </c>
      <c r="C122" s="14">
        <v>4093.88</v>
      </c>
      <c r="D122" t="s">
        <v>12</v>
      </c>
      <c r="E122" t="str">
        <f t="shared" si="4"/>
        <v>K206</v>
      </c>
      <c r="F122" t="str">
        <f t="shared" si="5"/>
        <v>21100</v>
      </c>
      <c r="G122" t="str">
        <f t="shared" si="6"/>
        <v>21100 Locum Consultant (M&amp;D)</v>
      </c>
      <c r="H122" t="str">
        <f>VLOOKUP(E122,Hierarchy!$A$2:$D$2020,4,FALSE)</f>
        <v>M2XX-Surgery Services Group</v>
      </c>
      <c r="I122" t="str">
        <f>VLOOKUP(Sheet6!E122,Hierarchy!$A$2:$E$2020,5,FALSE)</f>
        <v>M21A-Burns &amp; Plastics</v>
      </c>
    </row>
    <row r="123" spans="1:9" x14ac:dyDescent="0.25">
      <c r="A123" s="13" t="s">
        <v>446</v>
      </c>
      <c r="B123" s="14">
        <v>39121.94</v>
      </c>
      <c r="C123" s="14">
        <v>39121.94</v>
      </c>
      <c r="D123" t="s">
        <v>12</v>
      </c>
      <c r="E123" t="str">
        <f t="shared" si="4"/>
        <v>K206</v>
      </c>
      <c r="F123" t="str">
        <f t="shared" si="5"/>
        <v>21100</v>
      </c>
      <c r="G123" t="str">
        <f t="shared" si="6"/>
        <v>21100 Locum Consultant (M&amp;D)</v>
      </c>
      <c r="H123" t="str">
        <f>VLOOKUP(E123,Hierarchy!$A$2:$D$2020,4,FALSE)</f>
        <v>M2XX-Surgery Services Group</v>
      </c>
      <c r="I123" t="str">
        <f>VLOOKUP(Sheet6!E123,Hierarchy!$A$2:$E$2020,5,FALSE)</f>
        <v>M21A-Burns &amp; Plastics</v>
      </c>
    </row>
    <row r="124" spans="1:9" x14ac:dyDescent="0.25">
      <c r="A124" s="13" t="s">
        <v>460</v>
      </c>
      <c r="B124" s="14">
        <v>0</v>
      </c>
      <c r="C124" s="15">
        <v>-109188</v>
      </c>
      <c r="D124" t="s">
        <v>12</v>
      </c>
      <c r="E124" t="str">
        <f t="shared" si="4"/>
        <v>K302</v>
      </c>
      <c r="F124" t="str">
        <f t="shared" si="5"/>
        <v>21100</v>
      </c>
      <c r="G124" t="str">
        <f t="shared" si="6"/>
        <v>21100 Locum Consultant (M&amp;D)</v>
      </c>
      <c r="H124" t="str">
        <f>VLOOKUP(E124,Hierarchy!$A$2:$D$2020,4,FALSE)</f>
        <v>M2XX-Surgery Services Group</v>
      </c>
      <c r="I124" t="str">
        <f>VLOOKUP(Sheet6!E124,Hierarchy!$A$2:$E$2020,5,FALSE)</f>
        <v>M21B-Trauma, Orthopaedics &amp; Spinal</v>
      </c>
    </row>
    <row r="125" spans="1:9" x14ac:dyDescent="0.25">
      <c r="A125" s="13" t="s">
        <v>461</v>
      </c>
      <c r="B125" s="14">
        <v>111070.79</v>
      </c>
      <c r="C125" s="14">
        <v>111070.79</v>
      </c>
      <c r="D125" t="s">
        <v>12</v>
      </c>
      <c r="E125" t="str">
        <f t="shared" si="4"/>
        <v>K403</v>
      </c>
      <c r="F125" t="str">
        <f t="shared" si="5"/>
        <v>21100</v>
      </c>
      <c r="G125" t="str">
        <f t="shared" si="6"/>
        <v>21100 Locum Consultant (M&amp;D)</v>
      </c>
      <c r="H125" t="str">
        <f>VLOOKUP(E125,Hierarchy!$A$2:$D$2020,4,FALSE)</f>
        <v>M2XX-Surgery Services Group</v>
      </c>
      <c r="I125" t="str">
        <f>VLOOKUP(Sheet6!E125,Hierarchy!$A$2:$E$2020,5,FALSE)</f>
        <v>M24C-Vascular</v>
      </c>
    </row>
    <row r="126" spans="1:9" x14ac:dyDescent="0.25">
      <c r="A126" s="13" t="s">
        <v>462</v>
      </c>
      <c r="B126" s="14">
        <v>1388.7</v>
      </c>
      <c r="C126" s="14">
        <v>1388.7</v>
      </c>
      <c r="D126" t="s">
        <v>12</v>
      </c>
      <c r="E126" t="str">
        <f t="shared" si="4"/>
        <v>K403</v>
      </c>
      <c r="F126" t="str">
        <f t="shared" si="5"/>
        <v>21100</v>
      </c>
      <c r="G126" t="str">
        <f t="shared" si="6"/>
        <v>21100 Locum Consultant (M&amp;D)</v>
      </c>
      <c r="H126" t="str">
        <f>VLOOKUP(E126,Hierarchy!$A$2:$D$2020,4,FALSE)</f>
        <v>M2XX-Surgery Services Group</v>
      </c>
      <c r="I126" t="str">
        <f>VLOOKUP(Sheet6!E126,Hierarchy!$A$2:$E$2020,5,FALSE)</f>
        <v>M24C-Vascular</v>
      </c>
    </row>
    <row r="127" spans="1:9" x14ac:dyDescent="0.25">
      <c r="A127" s="13" t="s">
        <v>463</v>
      </c>
      <c r="B127" s="14">
        <v>8900.8700000000008</v>
      </c>
      <c r="C127" s="14">
        <v>8900.8700000000008</v>
      </c>
      <c r="D127" t="s">
        <v>12</v>
      </c>
      <c r="E127" t="str">
        <f t="shared" si="4"/>
        <v>K403</v>
      </c>
      <c r="F127" t="str">
        <f t="shared" si="5"/>
        <v>21100</v>
      </c>
      <c r="G127" t="str">
        <f t="shared" si="6"/>
        <v>21100 Locum Consultant (M&amp;D)</v>
      </c>
      <c r="H127" t="str">
        <f>VLOOKUP(E127,Hierarchy!$A$2:$D$2020,4,FALSE)</f>
        <v>M2XX-Surgery Services Group</v>
      </c>
      <c r="I127" t="str">
        <f>VLOOKUP(Sheet6!E127,Hierarchy!$A$2:$E$2020,5,FALSE)</f>
        <v>M24C-Vascular</v>
      </c>
    </row>
    <row r="128" spans="1:9" x14ac:dyDescent="0.25">
      <c r="A128" s="13" t="s">
        <v>464</v>
      </c>
      <c r="B128" s="14">
        <v>110.16</v>
      </c>
      <c r="C128" s="14">
        <v>110.16</v>
      </c>
      <c r="D128" t="s">
        <v>12</v>
      </c>
      <c r="E128" t="str">
        <f t="shared" si="4"/>
        <v>K403</v>
      </c>
      <c r="F128" t="str">
        <f t="shared" si="5"/>
        <v>21100</v>
      </c>
      <c r="G128" t="str">
        <f t="shared" si="6"/>
        <v>21100 Locum Consultant (M&amp;D)</v>
      </c>
      <c r="H128" t="str">
        <f>VLOOKUP(E128,Hierarchy!$A$2:$D$2020,4,FALSE)</f>
        <v>M2XX-Surgery Services Group</v>
      </c>
      <c r="I128" t="str">
        <f>VLOOKUP(Sheet6!E128,Hierarchy!$A$2:$E$2020,5,FALSE)</f>
        <v>M24C-Vascular</v>
      </c>
    </row>
    <row r="129" spans="1:9" x14ac:dyDescent="0.25">
      <c r="A129" s="13" t="s">
        <v>465</v>
      </c>
      <c r="B129" s="14">
        <v>29495.06</v>
      </c>
      <c r="C129" s="14">
        <v>29495.06</v>
      </c>
      <c r="D129" t="s">
        <v>12</v>
      </c>
      <c r="E129" t="str">
        <f t="shared" si="4"/>
        <v>K403</v>
      </c>
      <c r="F129" t="str">
        <f t="shared" si="5"/>
        <v>21100</v>
      </c>
      <c r="G129" t="str">
        <f t="shared" si="6"/>
        <v>21100 Locum Consultant (M&amp;D)</v>
      </c>
      <c r="H129" t="str">
        <f>VLOOKUP(E129,Hierarchy!$A$2:$D$2020,4,FALSE)</f>
        <v>M2XX-Surgery Services Group</v>
      </c>
      <c r="I129" t="str">
        <f>VLOOKUP(Sheet6!E129,Hierarchy!$A$2:$E$2020,5,FALSE)</f>
        <v>M24C-Vascular</v>
      </c>
    </row>
    <row r="130" spans="1:9" x14ac:dyDescent="0.25">
      <c r="A130" s="13" t="s">
        <v>466</v>
      </c>
      <c r="B130" s="14">
        <v>1111.69</v>
      </c>
      <c r="C130" s="14">
        <v>1111.69</v>
      </c>
      <c r="D130" t="s">
        <v>12</v>
      </c>
      <c r="E130" t="str">
        <f t="shared" si="4"/>
        <v>K403</v>
      </c>
      <c r="F130" t="str">
        <f t="shared" si="5"/>
        <v>21100</v>
      </c>
      <c r="G130" t="str">
        <f t="shared" si="6"/>
        <v>21100 Locum Consultant (M&amp;D)</v>
      </c>
      <c r="H130" t="str">
        <f>VLOOKUP(E130,Hierarchy!$A$2:$D$2020,4,FALSE)</f>
        <v>M2XX-Surgery Services Group</v>
      </c>
      <c r="I130" t="str">
        <f>VLOOKUP(Sheet6!E130,Hierarchy!$A$2:$E$2020,5,FALSE)</f>
        <v>M24C-Vascular</v>
      </c>
    </row>
    <row r="131" spans="1:9" x14ac:dyDescent="0.25">
      <c r="A131" s="13" t="s">
        <v>467</v>
      </c>
      <c r="B131" s="14">
        <v>33.85</v>
      </c>
      <c r="C131" s="14">
        <v>33.85</v>
      </c>
      <c r="D131" t="s">
        <v>12</v>
      </c>
      <c r="E131" t="str">
        <f t="shared" ref="E131:E194" si="7">LEFT(A131,4)</f>
        <v>K403</v>
      </c>
      <c r="F131" t="str">
        <f t="shared" ref="F131:F194" si="8">MID(A131,12,5)</f>
        <v>21100</v>
      </c>
      <c r="G131" t="str">
        <f t="shared" ref="G131:G194" si="9">VLOOKUP(F131,$L$2:$M$12,2,FALSE)</f>
        <v>21100 Locum Consultant (M&amp;D)</v>
      </c>
      <c r="H131" t="str">
        <f>VLOOKUP(E131,Hierarchy!$A$2:$D$2020,4,FALSE)</f>
        <v>M2XX-Surgery Services Group</v>
      </c>
      <c r="I131" t="str">
        <f>VLOOKUP(Sheet6!E131,Hierarchy!$A$2:$E$2020,5,FALSE)</f>
        <v>M24C-Vascular</v>
      </c>
    </row>
    <row r="132" spans="1:9" x14ac:dyDescent="0.25">
      <c r="A132" s="13" t="s">
        <v>468</v>
      </c>
      <c r="B132" s="14">
        <v>4079.29</v>
      </c>
      <c r="C132" s="14">
        <v>4079.29</v>
      </c>
      <c r="D132" t="s">
        <v>12</v>
      </c>
      <c r="E132" t="str">
        <f t="shared" si="7"/>
        <v>K403</v>
      </c>
      <c r="F132" t="str">
        <f t="shared" si="8"/>
        <v>21100</v>
      </c>
      <c r="G132" t="str">
        <f t="shared" si="9"/>
        <v>21100 Locum Consultant (M&amp;D)</v>
      </c>
      <c r="H132" t="str">
        <f>VLOOKUP(E132,Hierarchy!$A$2:$D$2020,4,FALSE)</f>
        <v>M2XX-Surgery Services Group</v>
      </c>
      <c r="I132" t="str">
        <f>VLOOKUP(Sheet6!E132,Hierarchy!$A$2:$E$2020,5,FALSE)</f>
        <v>M24C-Vascular</v>
      </c>
    </row>
    <row r="133" spans="1:9" x14ac:dyDescent="0.25">
      <c r="A133" s="13" t="s">
        <v>469</v>
      </c>
      <c r="B133" s="14">
        <v>17440.310000000001</v>
      </c>
      <c r="C133" s="14">
        <v>17305.310000000001</v>
      </c>
      <c r="D133" t="s">
        <v>12</v>
      </c>
      <c r="E133" t="str">
        <f t="shared" si="7"/>
        <v>K505</v>
      </c>
      <c r="F133" t="str">
        <f t="shared" si="8"/>
        <v>21100</v>
      </c>
      <c r="G133" t="str">
        <f t="shared" si="9"/>
        <v>21100 Locum Consultant (M&amp;D)</v>
      </c>
      <c r="H133" t="str">
        <f>VLOOKUP(E133,Hierarchy!$A$2:$D$2020,4,FALSE)</f>
        <v>U5XX-Dental, Pharmacy &amp; Optomery</v>
      </c>
      <c r="I133" t="str">
        <f>VLOOKUP(Sheet6!E133,Hierarchy!$A$2:$E$2020,5,FALSE)</f>
        <v>U51X-Dental</v>
      </c>
    </row>
    <row r="134" spans="1:9" x14ac:dyDescent="0.25">
      <c r="A134" s="13" t="s">
        <v>470</v>
      </c>
      <c r="B134" s="14">
        <v>47342.16</v>
      </c>
      <c r="C134" s="14">
        <v>47342.16</v>
      </c>
      <c r="D134" t="s">
        <v>12</v>
      </c>
      <c r="E134" t="str">
        <f t="shared" si="7"/>
        <v>K505</v>
      </c>
      <c r="F134" t="str">
        <f t="shared" si="8"/>
        <v>21100</v>
      </c>
      <c r="G134" t="str">
        <f t="shared" si="9"/>
        <v>21100 Locum Consultant (M&amp;D)</v>
      </c>
      <c r="H134" t="str">
        <f>VLOOKUP(E134,Hierarchy!$A$2:$D$2020,4,FALSE)</f>
        <v>U5XX-Dental, Pharmacy &amp; Optomery</v>
      </c>
      <c r="I134" t="str">
        <f>VLOOKUP(Sheet6!E134,Hierarchy!$A$2:$E$2020,5,FALSE)</f>
        <v>U51X-Dental</v>
      </c>
    </row>
    <row r="135" spans="1:9" x14ac:dyDescent="0.25">
      <c r="A135" s="13" t="s">
        <v>471</v>
      </c>
      <c r="B135" s="15">
        <v>-34366.61</v>
      </c>
      <c r="C135" s="15">
        <v>-34366.61</v>
      </c>
      <c r="D135" t="s">
        <v>12</v>
      </c>
      <c r="E135" t="str">
        <f t="shared" si="7"/>
        <v>K505</v>
      </c>
      <c r="F135" t="str">
        <f t="shared" si="8"/>
        <v>21100</v>
      </c>
      <c r="G135" t="str">
        <f t="shared" si="9"/>
        <v>21100 Locum Consultant (M&amp;D)</v>
      </c>
      <c r="H135" t="str">
        <f>VLOOKUP(E135,Hierarchy!$A$2:$D$2020,4,FALSE)</f>
        <v>U5XX-Dental, Pharmacy &amp; Optomery</v>
      </c>
      <c r="I135" t="str">
        <f>VLOOKUP(Sheet6!E135,Hierarchy!$A$2:$E$2020,5,FALSE)</f>
        <v>U51X-Dental</v>
      </c>
    </row>
    <row r="136" spans="1:9" x14ac:dyDescent="0.25">
      <c r="A136" s="13" t="s">
        <v>472</v>
      </c>
      <c r="B136" s="14">
        <v>4301.24</v>
      </c>
      <c r="C136" s="14">
        <v>4301.24</v>
      </c>
      <c r="D136" t="s">
        <v>12</v>
      </c>
      <c r="E136" t="str">
        <f t="shared" si="7"/>
        <v>K505</v>
      </c>
      <c r="F136" t="str">
        <f t="shared" si="8"/>
        <v>21100</v>
      </c>
      <c r="G136" t="str">
        <f t="shared" si="9"/>
        <v>21100 Locum Consultant (M&amp;D)</v>
      </c>
      <c r="H136" t="str">
        <f>VLOOKUP(E136,Hierarchy!$A$2:$D$2020,4,FALSE)</f>
        <v>U5XX-Dental, Pharmacy &amp; Optomery</v>
      </c>
      <c r="I136" t="str">
        <f>VLOOKUP(Sheet6!E136,Hierarchy!$A$2:$E$2020,5,FALSE)</f>
        <v>U51X-Dental</v>
      </c>
    </row>
    <row r="137" spans="1:9" x14ac:dyDescent="0.25">
      <c r="A137" s="13" t="s">
        <v>473</v>
      </c>
      <c r="B137" s="14">
        <v>91015.53</v>
      </c>
      <c r="C137" s="14">
        <v>91015.53</v>
      </c>
      <c r="D137" t="s">
        <v>12</v>
      </c>
      <c r="E137" t="str">
        <f t="shared" si="7"/>
        <v>K506</v>
      </c>
      <c r="F137" t="str">
        <f t="shared" si="8"/>
        <v>21100</v>
      </c>
      <c r="G137" t="str">
        <f t="shared" si="9"/>
        <v>21100 Locum Consultant (M&amp;D)</v>
      </c>
      <c r="H137" t="str">
        <f>VLOOKUP(E137,Hierarchy!$A$2:$D$2020,4,FALSE)</f>
        <v>M2XX-Surgery Services Group</v>
      </c>
      <c r="I137" t="str">
        <f>VLOOKUP(Sheet6!E137,Hierarchy!$A$2:$E$2020,5,FALSE)</f>
        <v>M21F-OMFS</v>
      </c>
    </row>
    <row r="138" spans="1:9" x14ac:dyDescent="0.25">
      <c r="A138" s="13" t="s">
        <v>474</v>
      </c>
      <c r="B138" s="14">
        <v>406.32</v>
      </c>
      <c r="C138" s="14">
        <v>406.32</v>
      </c>
      <c r="D138" t="s">
        <v>12</v>
      </c>
      <c r="E138" t="str">
        <f t="shared" si="7"/>
        <v>K506</v>
      </c>
      <c r="F138" t="str">
        <f t="shared" si="8"/>
        <v>21100</v>
      </c>
      <c r="G138" t="str">
        <f t="shared" si="9"/>
        <v>21100 Locum Consultant (M&amp;D)</v>
      </c>
      <c r="H138" t="str">
        <f>VLOOKUP(E138,Hierarchy!$A$2:$D$2020,4,FALSE)</f>
        <v>M2XX-Surgery Services Group</v>
      </c>
      <c r="I138" t="str">
        <f>VLOOKUP(Sheet6!E138,Hierarchy!$A$2:$E$2020,5,FALSE)</f>
        <v>M21F-OMFS</v>
      </c>
    </row>
    <row r="139" spans="1:9" x14ac:dyDescent="0.25">
      <c r="A139" s="13" t="s">
        <v>475</v>
      </c>
      <c r="B139" s="14">
        <v>41907.32</v>
      </c>
      <c r="C139" s="14">
        <v>41907.32</v>
      </c>
      <c r="D139" t="s">
        <v>12</v>
      </c>
      <c r="E139" t="str">
        <f t="shared" si="7"/>
        <v>K506</v>
      </c>
      <c r="F139" t="str">
        <f t="shared" si="8"/>
        <v>21100</v>
      </c>
      <c r="G139" t="str">
        <f t="shared" si="9"/>
        <v>21100 Locum Consultant (M&amp;D)</v>
      </c>
      <c r="H139" t="str">
        <f>VLOOKUP(E139,Hierarchy!$A$2:$D$2020,4,FALSE)</f>
        <v>M2XX-Surgery Services Group</v>
      </c>
      <c r="I139" t="str">
        <f>VLOOKUP(Sheet6!E139,Hierarchy!$A$2:$E$2020,5,FALSE)</f>
        <v>M21F-OMFS</v>
      </c>
    </row>
    <row r="140" spans="1:9" x14ac:dyDescent="0.25">
      <c r="A140" s="13" t="s">
        <v>494</v>
      </c>
      <c r="B140" s="14">
        <v>0</v>
      </c>
      <c r="C140" s="15">
        <v>-60151</v>
      </c>
      <c r="D140" t="s">
        <v>12</v>
      </c>
      <c r="E140" t="str">
        <f t="shared" si="7"/>
        <v>K508</v>
      </c>
      <c r="F140" t="str">
        <f t="shared" si="8"/>
        <v>21100</v>
      </c>
      <c r="G140" t="str">
        <f t="shared" si="9"/>
        <v>21100 Locum Consultant (M&amp;D)</v>
      </c>
      <c r="H140" t="str">
        <f>VLOOKUP(E140,Hierarchy!$A$2:$D$2020,4,FALSE)</f>
        <v>M2XX-Surgery Services Group</v>
      </c>
      <c r="I140" t="str">
        <f>VLOOKUP(Sheet6!E140,Hierarchy!$A$2:$E$2020,5,FALSE)</f>
        <v>M21F-OMFS</v>
      </c>
    </row>
    <row r="141" spans="1:9" x14ac:dyDescent="0.25">
      <c r="A141" s="13" t="s">
        <v>495</v>
      </c>
      <c r="B141" s="15">
        <v>-385.34</v>
      </c>
      <c r="C141" s="15">
        <v>-385.34</v>
      </c>
      <c r="D141" t="s">
        <v>12</v>
      </c>
      <c r="E141" t="str">
        <f t="shared" si="7"/>
        <v>K510</v>
      </c>
      <c r="F141" t="str">
        <f t="shared" si="8"/>
        <v>21100</v>
      </c>
      <c r="G141" t="str">
        <f t="shared" si="9"/>
        <v>21100 Locum Consultant (M&amp;D)</v>
      </c>
      <c r="H141" t="str">
        <f>VLOOKUP(E141,Hierarchy!$A$2:$D$2020,4,FALSE)</f>
        <v>M2XX-Surgery Services Group</v>
      </c>
      <c r="I141" t="str">
        <f>VLOOKUP(Sheet6!E141,Hierarchy!$A$2:$E$2020,5,FALSE)</f>
        <v>M21D-Cleft</v>
      </c>
    </row>
    <row r="142" spans="1:9" x14ac:dyDescent="0.25">
      <c r="A142" s="13" t="s">
        <v>496</v>
      </c>
      <c r="B142" s="14">
        <v>0.2</v>
      </c>
      <c r="C142" s="14">
        <v>0.2</v>
      </c>
      <c r="D142" t="s">
        <v>12</v>
      </c>
      <c r="E142" t="str">
        <f t="shared" si="7"/>
        <v>K510</v>
      </c>
      <c r="F142" t="str">
        <f t="shared" si="8"/>
        <v>21100</v>
      </c>
      <c r="G142" t="str">
        <f t="shared" si="9"/>
        <v>21100 Locum Consultant (M&amp;D)</v>
      </c>
      <c r="H142" t="str">
        <f>VLOOKUP(E142,Hierarchy!$A$2:$D$2020,4,FALSE)</f>
        <v>M2XX-Surgery Services Group</v>
      </c>
      <c r="I142" t="str">
        <f>VLOOKUP(Sheet6!E142,Hierarchy!$A$2:$E$2020,5,FALSE)</f>
        <v>M21D-Cleft</v>
      </c>
    </row>
    <row r="143" spans="1:9" x14ac:dyDescent="0.25">
      <c r="A143" s="13" t="s">
        <v>497</v>
      </c>
      <c r="B143" s="14">
        <v>0.06</v>
      </c>
      <c r="C143" s="14">
        <v>0.06</v>
      </c>
      <c r="D143" t="s">
        <v>12</v>
      </c>
      <c r="E143" t="str">
        <f t="shared" si="7"/>
        <v>K510</v>
      </c>
      <c r="F143" t="str">
        <f t="shared" si="8"/>
        <v>21100</v>
      </c>
      <c r="G143" t="str">
        <f t="shared" si="9"/>
        <v>21100 Locum Consultant (M&amp;D)</v>
      </c>
      <c r="H143" t="str">
        <f>VLOOKUP(E143,Hierarchy!$A$2:$D$2020,4,FALSE)</f>
        <v>M2XX-Surgery Services Group</v>
      </c>
      <c r="I143" t="str">
        <f>VLOOKUP(Sheet6!E143,Hierarchy!$A$2:$E$2020,5,FALSE)</f>
        <v>M21D-Cleft</v>
      </c>
    </row>
    <row r="144" spans="1:9" x14ac:dyDescent="0.25">
      <c r="A144" s="13" t="s">
        <v>498</v>
      </c>
      <c r="B144" s="14">
        <v>2207.58</v>
      </c>
      <c r="C144" s="14">
        <v>2207.58</v>
      </c>
      <c r="D144" t="s">
        <v>12</v>
      </c>
      <c r="E144" t="str">
        <f t="shared" si="7"/>
        <v>K510</v>
      </c>
      <c r="F144" t="str">
        <f t="shared" si="8"/>
        <v>21100</v>
      </c>
      <c r="G144" t="str">
        <f t="shared" si="9"/>
        <v>21100 Locum Consultant (M&amp;D)</v>
      </c>
      <c r="H144" t="str">
        <f>VLOOKUP(E144,Hierarchy!$A$2:$D$2020,4,FALSE)</f>
        <v>M2XX-Surgery Services Group</v>
      </c>
      <c r="I144" t="str">
        <f>VLOOKUP(Sheet6!E144,Hierarchy!$A$2:$E$2020,5,FALSE)</f>
        <v>M21D-Cleft</v>
      </c>
    </row>
    <row r="145" spans="1:9" x14ac:dyDescent="0.25">
      <c r="A145" s="13" t="s">
        <v>499</v>
      </c>
      <c r="B145" s="14">
        <v>7283.94</v>
      </c>
      <c r="C145" s="14">
        <v>7283.94</v>
      </c>
      <c r="D145" t="s">
        <v>12</v>
      </c>
      <c r="E145" t="str">
        <f t="shared" si="7"/>
        <v>K606</v>
      </c>
      <c r="F145" t="str">
        <f t="shared" si="8"/>
        <v>21100</v>
      </c>
      <c r="G145" t="str">
        <f t="shared" si="9"/>
        <v>21100 Locum Consultant (M&amp;D)</v>
      </c>
      <c r="H145" t="str">
        <f>VLOOKUP(E145,Hierarchy!$A$2:$D$2020,4,FALSE)</f>
        <v>M2XX-Surgery Services Group</v>
      </c>
      <c r="I145" t="str">
        <f>VLOOKUP(Sheet6!E145,Hierarchy!$A$2:$E$2020,5,FALSE)</f>
        <v>M21E-ENT</v>
      </c>
    </row>
    <row r="146" spans="1:9" x14ac:dyDescent="0.25">
      <c r="A146" s="13" t="s">
        <v>513</v>
      </c>
      <c r="B146" s="14">
        <v>0</v>
      </c>
      <c r="C146" s="15">
        <v>-3307</v>
      </c>
      <c r="D146" t="s">
        <v>12</v>
      </c>
      <c r="E146" t="str">
        <f t="shared" si="7"/>
        <v>K705</v>
      </c>
      <c r="F146" t="str">
        <f t="shared" si="8"/>
        <v>21100</v>
      </c>
      <c r="G146" t="str">
        <f t="shared" si="9"/>
        <v>21100 Locum Consultant (M&amp;D)</v>
      </c>
      <c r="H146" t="str">
        <f>VLOOKUP(E146,Hierarchy!$A$2:$D$2020,4,FALSE)</f>
        <v>F4XX-Surgical Services</v>
      </c>
      <c r="I146" t="str">
        <f>VLOOKUP(Sheet6!E146,Hierarchy!$A$2:$E$2020,5,FALSE)</f>
        <v>F42X-Ophthalmology</v>
      </c>
    </row>
    <row r="147" spans="1:9" x14ac:dyDescent="0.25">
      <c r="A147" s="13" t="s">
        <v>514</v>
      </c>
      <c r="B147" s="14">
        <v>263.95999999999998</v>
      </c>
      <c r="C147" s="14">
        <v>263.95999999999998</v>
      </c>
      <c r="D147" t="s">
        <v>12</v>
      </c>
      <c r="E147" t="str">
        <f t="shared" si="7"/>
        <v>K705</v>
      </c>
      <c r="F147" t="str">
        <f t="shared" si="8"/>
        <v>21100</v>
      </c>
      <c r="G147" t="str">
        <f t="shared" si="9"/>
        <v>21100 Locum Consultant (M&amp;D)</v>
      </c>
      <c r="H147" t="str">
        <f>VLOOKUP(E147,Hierarchy!$A$2:$D$2020,4,FALSE)</f>
        <v>F4XX-Surgical Services</v>
      </c>
      <c r="I147" t="str">
        <f>VLOOKUP(Sheet6!E147,Hierarchy!$A$2:$E$2020,5,FALSE)</f>
        <v>F42X-Ophthalmology</v>
      </c>
    </row>
    <row r="148" spans="1:9" x14ac:dyDescent="0.25">
      <c r="A148" s="13" t="s">
        <v>515</v>
      </c>
      <c r="B148" s="14">
        <v>3306.51</v>
      </c>
      <c r="C148" s="14">
        <v>3306.51</v>
      </c>
      <c r="D148" t="s">
        <v>12</v>
      </c>
      <c r="E148" t="str">
        <f t="shared" si="7"/>
        <v>K705</v>
      </c>
      <c r="F148" t="str">
        <f t="shared" si="8"/>
        <v>21100</v>
      </c>
      <c r="G148" t="str">
        <f t="shared" si="9"/>
        <v>21100 Locum Consultant (M&amp;D)</v>
      </c>
      <c r="H148" t="str">
        <f>VLOOKUP(E148,Hierarchy!$A$2:$D$2020,4,FALSE)</f>
        <v>F4XX-Surgical Services</v>
      </c>
      <c r="I148" t="str">
        <f>VLOOKUP(Sheet6!E148,Hierarchy!$A$2:$E$2020,5,FALSE)</f>
        <v>F42X-Ophthalmology</v>
      </c>
    </row>
    <row r="149" spans="1:9" x14ac:dyDescent="0.25">
      <c r="A149" s="13" t="s">
        <v>517</v>
      </c>
      <c r="B149" s="14">
        <v>14907.62</v>
      </c>
      <c r="C149" s="14">
        <v>14907.62</v>
      </c>
      <c r="D149" t="s">
        <v>12</v>
      </c>
      <c r="E149" t="str">
        <f t="shared" si="7"/>
        <v>L202</v>
      </c>
      <c r="F149" t="str">
        <f t="shared" si="8"/>
        <v>21100</v>
      </c>
      <c r="G149" t="str">
        <f t="shared" si="9"/>
        <v>21100 Locum Consultant (M&amp;D)</v>
      </c>
      <c r="H149" t="str">
        <f>VLOOKUP(E149,Hierarchy!$A$2:$D$2020,4,FALSE)</f>
        <v>L2XX-Clinical Research Unit - Financial Controls</v>
      </c>
      <c r="I149" t="str">
        <f>VLOOKUP(Sheet6!E149,Hierarchy!$A$2:$E$2020,5,FALSE)</f>
        <v>-</v>
      </c>
    </row>
    <row r="150" spans="1:9" x14ac:dyDescent="0.25">
      <c r="A150" s="13" t="s">
        <v>518</v>
      </c>
      <c r="B150" s="14">
        <v>5365.08</v>
      </c>
      <c r="C150" s="14">
        <v>5365.08</v>
      </c>
      <c r="D150" t="s">
        <v>12</v>
      </c>
      <c r="E150" t="str">
        <f t="shared" si="7"/>
        <v>L204</v>
      </c>
      <c r="F150" t="str">
        <f t="shared" si="8"/>
        <v>21100</v>
      </c>
      <c r="G150" t="str">
        <f t="shared" si="9"/>
        <v>21100 Locum Consultant (M&amp;D)</v>
      </c>
      <c r="H150" t="str">
        <f>VLOOKUP(E150,Hierarchy!$A$2:$D$2020,4,FALSE)</f>
        <v>L2XX-Clinical Research Unit - Financial Controls</v>
      </c>
      <c r="I150" t="str">
        <f>VLOOKUP(Sheet6!E150,Hierarchy!$A$2:$E$2020,5,FALSE)</f>
        <v>-</v>
      </c>
    </row>
    <row r="151" spans="1:9" x14ac:dyDescent="0.25">
      <c r="A151" s="13" t="s">
        <v>519</v>
      </c>
      <c r="B151" s="14">
        <v>2011.91</v>
      </c>
      <c r="C151" s="14">
        <v>2011.91</v>
      </c>
      <c r="D151" t="s">
        <v>12</v>
      </c>
      <c r="E151" t="str">
        <f t="shared" si="7"/>
        <v>L205</v>
      </c>
      <c r="F151" t="str">
        <f t="shared" si="8"/>
        <v>21100</v>
      </c>
      <c r="G151" t="str">
        <f t="shared" si="9"/>
        <v>21100 Locum Consultant (M&amp;D)</v>
      </c>
      <c r="H151" t="str">
        <f>VLOOKUP(E151,Hierarchy!$A$2:$D$2020,4,FALSE)</f>
        <v>L2XX-Clinical Research Unit - Financial Controls</v>
      </c>
      <c r="I151" t="str">
        <f>VLOOKUP(Sheet6!E151,Hierarchy!$A$2:$E$2020,5,FALSE)</f>
        <v>-</v>
      </c>
    </row>
    <row r="152" spans="1:9" x14ac:dyDescent="0.25">
      <c r="A152" s="13" t="s">
        <v>529</v>
      </c>
      <c r="B152" s="14">
        <v>7957.99</v>
      </c>
      <c r="C152" s="15">
        <v>-159373.01</v>
      </c>
      <c r="D152" t="s">
        <v>12</v>
      </c>
      <c r="E152" t="str">
        <f t="shared" si="7"/>
        <v>N076</v>
      </c>
      <c r="F152" t="str">
        <f t="shared" si="8"/>
        <v>21100</v>
      </c>
      <c r="G152" t="str">
        <f t="shared" si="9"/>
        <v>21100 Locum Consultant (M&amp;D)</v>
      </c>
      <c r="H152" t="str">
        <f>VLOOKUP(E152,Hierarchy!$A$2:$D$2020,4,FALSE)</f>
        <v>M4XX-Medicine Service Group</v>
      </c>
      <c r="I152" t="str">
        <f>VLOOKUP(Sheet6!E152,Hierarchy!$A$2:$E$2020,5,FALSE)</f>
        <v>M43X-COTE</v>
      </c>
    </row>
    <row r="153" spans="1:9" x14ac:dyDescent="0.25">
      <c r="A153" s="13" t="s">
        <v>530</v>
      </c>
      <c r="B153" s="14">
        <v>10200.25</v>
      </c>
      <c r="C153" s="14">
        <v>10200.25</v>
      </c>
      <c r="D153" t="s">
        <v>12</v>
      </c>
      <c r="E153" t="str">
        <f t="shared" si="7"/>
        <v>N076</v>
      </c>
      <c r="F153" t="str">
        <f t="shared" si="8"/>
        <v>21100</v>
      </c>
      <c r="G153" t="str">
        <f t="shared" si="9"/>
        <v>21100 Locum Consultant (M&amp;D)</v>
      </c>
      <c r="H153" t="str">
        <f>VLOOKUP(E153,Hierarchy!$A$2:$D$2020,4,FALSE)</f>
        <v>M4XX-Medicine Service Group</v>
      </c>
      <c r="I153" t="str">
        <f>VLOOKUP(Sheet6!E153,Hierarchy!$A$2:$E$2020,5,FALSE)</f>
        <v>M43X-COTE</v>
      </c>
    </row>
    <row r="154" spans="1:9" x14ac:dyDescent="0.25">
      <c r="A154" s="13" t="s">
        <v>531</v>
      </c>
      <c r="B154" s="14">
        <v>47.67</v>
      </c>
      <c r="C154" s="14">
        <v>47.67</v>
      </c>
      <c r="D154" t="s">
        <v>12</v>
      </c>
      <c r="E154" t="str">
        <f t="shared" si="7"/>
        <v>N076</v>
      </c>
      <c r="F154" t="str">
        <f t="shared" si="8"/>
        <v>21100</v>
      </c>
      <c r="G154" t="str">
        <f t="shared" si="9"/>
        <v>21100 Locum Consultant (M&amp;D)</v>
      </c>
      <c r="H154" t="str">
        <f>VLOOKUP(E154,Hierarchy!$A$2:$D$2020,4,FALSE)</f>
        <v>M4XX-Medicine Service Group</v>
      </c>
      <c r="I154" t="str">
        <f>VLOOKUP(Sheet6!E154,Hierarchy!$A$2:$E$2020,5,FALSE)</f>
        <v>M43X-COTE</v>
      </c>
    </row>
    <row r="155" spans="1:9" x14ac:dyDescent="0.25">
      <c r="A155" s="13" t="s">
        <v>532</v>
      </c>
      <c r="B155" s="14">
        <v>1004.86</v>
      </c>
      <c r="C155" s="14">
        <v>1004.86</v>
      </c>
      <c r="D155" t="s">
        <v>12</v>
      </c>
      <c r="E155" t="str">
        <f t="shared" si="7"/>
        <v>N076</v>
      </c>
      <c r="F155" t="str">
        <f t="shared" si="8"/>
        <v>21100</v>
      </c>
      <c r="G155" t="str">
        <f t="shared" si="9"/>
        <v>21100 Locum Consultant (M&amp;D)</v>
      </c>
      <c r="H155" t="str">
        <f>VLOOKUP(E155,Hierarchy!$A$2:$D$2020,4,FALSE)</f>
        <v>M4XX-Medicine Service Group</v>
      </c>
      <c r="I155" t="str">
        <f>VLOOKUP(Sheet6!E155,Hierarchy!$A$2:$E$2020,5,FALSE)</f>
        <v>M43X-COTE</v>
      </c>
    </row>
    <row r="156" spans="1:9" x14ac:dyDescent="0.25">
      <c r="A156" s="13" t="s">
        <v>533</v>
      </c>
      <c r="B156" s="14">
        <v>38.4</v>
      </c>
      <c r="C156" s="14">
        <v>38.4</v>
      </c>
      <c r="D156" t="s">
        <v>12</v>
      </c>
      <c r="E156" t="str">
        <f t="shared" si="7"/>
        <v>N076</v>
      </c>
      <c r="F156" t="str">
        <f t="shared" si="8"/>
        <v>21100</v>
      </c>
      <c r="G156" t="str">
        <f t="shared" si="9"/>
        <v>21100 Locum Consultant (M&amp;D)</v>
      </c>
      <c r="H156" t="str">
        <f>VLOOKUP(E156,Hierarchy!$A$2:$D$2020,4,FALSE)</f>
        <v>M4XX-Medicine Service Group</v>
      </c>
      <c r="I156" t="str">
        <f>VLOOKUP(Sheet6!E156,Hierarchy!$A$2:$E$2020,5,FALSE)</f>
        <v>M43X-COTE</v>
      </c>
    </row>
    <row r="157" spans="1:9" x14ac:dyDescent="0.25">
      <c r="A157" s="13" t="s">
        <v>549</v>
      </c>
      <c r="B157" s="14">
        <v>4395.84</v>
      </c>
      <c r="C157" s="15">
        <v>-4836.16</v>
      </c>
      <c r="D157" t="s">
        <v>12</v>
      </c>
      <c r="E157" t="str">
        <f t="shared" si="7"/>
        <v>P254</v>
      </c>
      <c r="F157" t="str">
        <f t="shared" si="8"/>
        <v>21100</v>
      </c>
      <c r="G157" t="str">
        <f t="shared" si="9"/>
        <v>21100 Locum Consultant (M&amp;D)</v>
      </c>
      <c r="H157" t="str">
        <f>VLOOKUP(E157,Hierarchy!$A$2:$D$2020,4,FALSE)</f>
        <v>V2XX-Ops &amp; Site Management</v>
      </c>
      <c r="I157" t="str">
        <f>VLOOKUP(Sheet6!E157,Hierarchy!$A$2:$E$2020,5,FALSE)</f>
        <v>V23X-Rheumatology &amp; RDC</v>
      </c>
    </row>
    <row r="158" spans="1:9" x14ac:dyDescent="0.25">
      <c r="A158" s="13" t="s">
        <v>550</v>
      </c>
      <c r="B158" s="14">
        <v>4836.41</v>
      </c>
      <c r="C158" s="14">
        <v>4836.41</v>
      </c>
      <c r="D158" t="s">
        <v>12</v>
      </c>
      <c r="E158" t="str">
        <f t="shared" si="7"/>
        <v>P254</v>
      </c>
      <c r="F158" t="str">
        <f t="shared" si="8"/>
        <v>21100</v>
      </c>
      <c r="G158" t="str">
        <f t="shared" si="9"/>
        <v>21100 Locum Consultant (M&amp;D)</v>
      </c>
      <c r="H158" t="str">
        <f>VLOOKUP(E158,Hierarchy!$A$2:$D$2020,4,FALSE)</f>
        <v>V2XX-Ops &amp; Site Management</v>
      </c>
      <c r="I158" t="str">
        <f>VLOOKUP(Sheet6!E158,Hierarchy!$A$2:$E$2020,5,FALSE)</f>
        <v>V23X-Rheumatology &amp; RDC</v>
      </c>
    </row>
    <row r="159" spans="1:9" x14ac:dyDescent="0.25">
      <c r="A159" s="13" t="s">
        <v>558</v>
      </c>
      <c r="B159" s="14">
        <v>832.06</v>
      </c>
      <c r="C159" s="15">
        <v>-115366.94</v>
      </c>
      <c r="D159" t="s">
        <v>12</v>
      </c>
      <c r="E159" t="str">
        <f t="shared" si="7"/>
        <v>R066</v>
      </c>
      <c r="F159" t="str">
        <f t="shared" si="8"/>
        <v>21100</v>
      </c>
      <c r="G159" t="str">
        <f t="shared" si="9"/>
        <v>21100 Locum Consultant (M&amp;D)</v>
      </c>
      <c r="H159" t="str">
        <f>VLOOKUP(E159,Hierarchy!$A$2:$D$2020,4,FALSE)</f>
        <v>R5XX-Locality Manager - Neath Port Talbot</v>
      </c>
      <c r="I159" t="str">
        <f>VLOOKUP(Sheet6!E159,Hierarchy!$A$2:$E$2020,5,FALSE)</f>
        <v>R51X-Service Managers</v>
      </c>
    </row>
    <row r="160" spans="1:9" x14ac:dyDescent="0.25">
      <c r="A160" s="13" t="s">
        <v>559</v>
      </c>
      <c r="B160" s="14">
        <v>100.43</v>
      </c>
      <c r="C160" s="14">
        <v>100.43</v>
      </c>
      <c r="D160" t="s">
        <v>12</v>
      </c>
      <c r="E160" t="str">
        <f t="shared" si="7"/>
        <v>R066</v>
      </c>
      <c r="F160" t="str">
        <f t="shared" si="8"/>
        <v>21100</v>
      </c>
      <c r="G160" t="str">
        <f t="shared" si="9"/>
        <v>21100 Locum Consultant (M&amp;D)</v>
      </c>
      <c r="H160" t="str">
        <f>VLOOKUP(E160,Hierarchy!$A$2:$D$2020,4,FALSE)</f>
        <v>R5XX-Locality Manager - Neath Port Talbot</v>
      </c>
      <c r="I160" t="str">
        <f>VLOOKUP(Sheet6!E160,Hierarchy!$A$2:$E$2020,5,FALSE)</f>
        <v>R51X-Service Managers</v>
      </c>
    </row>
    <row r="161" spans="1:9" x14ac:dyDescent="0.25">
      <c r="A161" s="13" t="s">
        <v>560</v>
      </c>
      <c r="B161" s="14">
        <v>14587.93</v>
      </c>
      <c r="C161" s="14">
        <v>14587.93</v>
      </c>
      <c r="D161" t="s">
        <v>12</v>
      </c>
      <c r="E161" t="str">
        <f t="shared" si="7"/>
        <v>R066</v>
      </c>
      <c r="F161" t="str">
        <f t="shared" si="8"/>
        <v>21100</v>
      </c>
      <c r="G161" t="str">
        <f t="shared" si="9"/>
        <v>21100 Locum Consultant (M&amp;D)</v>
      </c>
      <c r="H161" t="str">
        <f>VLOOKUP(E161,Hierarchy!$A$2:$D$2020,4,FALSE)</f>
        <v>R5XX-Locality Manager - Neath Port Talbot</v>
      </c>
      <c r="I161" t="str">
        <f>VLOOKUP(Sheet6!E161,Hierarchy!$A$2:$E$2020,5,FALSE)</f>
        <v>R51X-Service Managers</v>
      </c>
    </row>
    <row r="162" spans="1:9" x14ac:dyDescent="0.25">
      <c r="A162" s="13" t="s">
        <v>571</v>
      </c>
      <c r="B162" s="14">
        <v>35952.239999999998</v>
      </c>
      <c r="C162" s="14">
        <v>35952.239999999998</v>
      </c>
      <c r="D162" t="s">
        <v>12</v>
      </c>
      <c r="E162" t="str">
        <f t="shared" si="7"/>
        <v>R093</v>
      </c>
      <c r="F162" t="str">
        <f t="shared" si="8"/>
        <v>21100</v>
      </c>
      <c r="G162" t="str">
        <f t="shared" si="9"/>
        <v>21100 Locum Consultant (M&amp;D)</v>
      </c>
      <c r="H162" t="str">
        <f>VLOOKUP(E162,Hierarchy!$A$2:$D$2020,4,FALSE)</f>
        <v>R4XX-Locality Manager - Swansea</v>
      </c>
      <c r="I162" t="str">
        <f>VLOOKUP(Sheet6!E162,Hierarchy!$A$2:$E$2020,5,FALSE)</f>
        <v>R41X-Service Managers</v>
      </c>
    </row>
    <row r="163" spans="1:9" x14ac:dyDescent="0.25">
      <c r="A163" s="13" t="s">
        <v>572</v>
      </c>
      <c r="B163" s="15">
        <v>-796.03</v>
      </c>
      <c r="C163" s="15">
        <v>-796.03</v>
      </c>
      <c r="D163" t="s">
        <v>12</v>
      </c>
      <c r="E163" t="str">
        <f t="shared" si="7"/>
        <v>R093</v>
      </c>
      <c r="F163" t="str">
        <f t="shared" si="8"/>
        <v>21100</v>
      </c>
      <c r="G163" t="str">
        <f t="shared" si="9"/>
        <v>21100 Locum Consultant (M&amp;D)</v>
      </c>
      <c r="H163" t="str">
        <f>VLOOKUP(E163,Hierarchy!$A$2:$D$2020,4,FALSE)</f>
        <v>R4XX-Locality Manager - Swansea</v>
      </c>
      <c r="I163" t="str">
        <f>VLOOKUP(Sheet6!E163,Hierarchy!$A$2:$E$2020,5,FALSE)</f>
        <v>R41X-Service Managers</v>
      </c>
    </row>
    <row r="164" spans="1:9" x14ac:dyDescent="0.25">
      <c r="A164" s="13" t="s">
        <v>573</v>
      </c>
      <c r="B164" s="14">
        <v>2193.11</v>
      </c>
      <c r="C164" s="14">
        <v>2193.11</v>
      </c>
      <c r="D164" t="s">
        <v>12</v>
      </c>
      <c r="E164" t="str">
        <f t="shared" si="7"/>
        <v>R093</v>
      </c>
      <c r="F164" t="str">
        <f t="shared" si="8"/>
        <v>21100</v>
      </c>
      <c r="G164" t="str">
        <f t="shared" si="9"/>
        <v>21100 Locum Consultant (M&amp;D)</v>
      </c>
      <c r="H164" t="str">
        <f>VLOOKUP(E164,Hierarchy!$A$2:$D$2020,4,FALSE)</f>
        <v>R4XX-Locality Manager - Swansea</v>
      </c>
      <c r="I164" t="str">
        <f>VLOOKUP(Sheet6!E164,Hierarchy!$A$2:$E$2020,5,FALSE)</f>
        <v>R41X-Service Managers</v>
      </c>
    </row>
    <row r="165" spans="1:9" x14ac:dyDescent="0.25">
      <c r="A165" s="13" t="s">
        <v>574</v>
      </c>
      <c r="B165" s="14">
        <v>54.93</v>
      </c>
      <c r="C165" s="14">
        <v>54.93</v>
      </c>
      <c r="D165" t="s">
        <v>12</v>
      </c>
      <c r="E165" t="str">
        <f t="shared" si="7"/>
        <v>R093</v>
      </c>
      <c r="F165" t="str">
        <f t="shared" si="8"/>
        <v>21100</v>
      </c>
      <c r="G165" t="str">
        <f t="shared" si="9"/>
        <v>21100 Locum Consultant (M&amp;D)</v>
      </c>
      <c r="H165" t="str">
        <f>VLOOKUP(E165,Hierarchy!$A$2:$D$2020,4,FALSE)</f>
        <v>R4XX-Locality Manager - Swansea</v>
      </c>
      <c r="I165" t="str">
        <f>VLOOKUP(Sheet6!E165,Hierarchy!$A$2:$E$2020,5,FALSE)</f>
        <v>R41X-Service Managers</v>
      </c>
    </row>
    <row r="166" spans="1:9" x14ac:dyDescent="0.25">
      <c r="A166" s="13" t="s">
        <v>575</v>
      </c>
      <c r="B166" s="14">
        <v>1508.52</v>
      </c>
      <c r="C166" s="14">
        <v>1508.52</v>
      </c>
      <c r="D166" t="s">
        <v>12</v>
      </c>
      <c r="E166" t="str">
        <f t="shared" si="7"/>
        <v>R093</v>
      </c>
      <c r="F166" t="str">
        <f t="shared" si="8"/>
        <v>21100</v>
      </c>
      <c r="G166" t="str">
        <f t="shared" si="9"/>
        <v>21100 Locum Consultant (M&amp;D)</v>
      </c>
      <c r="H166" t="str">
        <f>VLOOKUP(E166,Hierarchy!$A$2:$D$2020,4,FALSE)</f>
        <v>R4XX-Locality Manager - Swansea</v>
      </c>
      <c r="I166" t="str">
        <f>VLOOKUP(Sheet6!E166,Hierarchy!$A$2:$E$2020,5,FALSE)</f>
        <v>R41X-Service Managers</v>
      </c>
    </row>
    <row r="167" spans="1:9" x14ac:dyDescent="0.25">
      <c r="A167" s="13" t="s">
        <v>577</v>
      </c>
      <c r="B167" s="14">
        <v>130850.73</v>
      </c>
      <c r="C167" s="15">
        <v>-108209.27</v>
      </c>
      <c r="D167" t="s">
        <v>12</v>
      </c>
      <c r="E167" t="str">
        <f t="shared" si="7"/>
        <v>R094</v>
      </c>
      <c r="F167" t="str">
        <f t="shared" si="8"/>
        <v>21100</v>
      </c>
      <c r="G167" t="str">
        <f t="shared" si="9"/>
        <v>21100 Locum Consultant (M&amp;D)</v>
      </c>
      <c r="H167" t="str">
        <f>VLOOKUP(E167,Hierarchy!$A$2:$D$2020,4,FALSE)</f>
        <v>R4XX-Locality Manager - Swansea</v>
      </c>
      <c r="I167" t="str">
        <f>VLOOKUP(Sheet6!E167,Hierarchy!$A$2:$E$2020,5,FALSE)</f>
        <v>R41X-Service Managers</v>
      </c>
    </row>
    <row r="168" spans="1:9" x14ac:dyDescent="0.25">
      <c r="A168" s="13" t="s">
        <v>578</v>
      </c>
      <c r="B168" s="14">
        <v>1995.01</v>
      </c>
      <c r="C168" s="14">
        <v>1995.01</v>
      </c>
      <c r="D168" t="s">
        <v>12</v>
      </c>
      <c r="E168" t="str">
        <f t="shared" si="7"/>
        <v>R094</v>
      </c>
      <c r="F168" t="str">
        <f t="shared" si="8"/>
        <v>21100</v>
      </c>
      <c r="G168" t="str">
        <f t="shared" si="9"/>
        <v>21100 Locum Consultant (M&amp;D)</v>
      </c>
      <c r="H168" t="str">
        <f>VLOOKUP(E168,Hierarchy!$A$2:$D$2020,4,FALSE)</f>
        <v>R4XX-Locality Manager - Swansea</v>
      </c>
      <c r="I168" t="str">
        <f>VLOOKUP(Sheet6!E168,Hierarchy!$A$2:$E$2020,5,FALSE)</f>
        <v>R41X-Service Managers</v>
      </c>
    </row>
    <row r="169" spans="1:9" x14ac:dyDescent="0.25">
      <c r="A169" s="13" t="s">
        <v>579</v>
      </c>
      <c r="B169" s="14">
        <v>3098.2</v>
      </c>
      <c r="C169" s="14">
        <v>3098.2</v>
      </c>
      <c r="D169" t="s">
        <v>12</v>
      </c>
      <c r="E169" t="str">
        <f t="shared" si="7"/>
        <v>R094</v>
      </c>
      <c r="F169" t="str">
        <f t="shared" si="8"/>
        <v>21100</v>
      </c>
      <c r="G169" t="str">
        <f t="shared" si="9"/>
        <v>21100 Locum Consultant (M&amp;D)</v>
      </c>
      <c r="H169" t="str">
        <f>VLOOKUP(E169,Hierarchy!$A$2:$D$2020,4,FALSE)</f>
        <v>R4XX-Locality Manager - Swansea</v>
      </c>
      <c r="I169" t="str">
        <f>VLOOKUP(Sheet6!E169,Hierarchy!$A$2:$E$2020,5,FALSE)</f>
        <v>R41X-Service Managers</v>
      </c>
    </row>
    <row r="170" spans="1:9" x14ac:dyDescent="0.25">
      <c r="A170" s="13" t="s">
        <v>580</v>
      </c>
      <c r="B170" s="14">
        <v>76.569999999999993</v>
      </c>
      <c r="C170" s="14">
        <v>76.569999999999993</v>
      </c>
      <c r="D170" t="s">
        <v>12</v>
      </c>
      <c r="E170" t="str">
        <f t="shared" si="7"/>
        <v>R094</v>
      </c>
      <c r="F170" t="str">
        <f t="shared" si="8"/>
        <v>21100</v>
      </c>
      <c r="G170" t="str">
        <f t="shared" si="9"/>
        <v>21100 Locum Consultant (M&amp;D)</v>
      </c>
      <c r="H170" t="str">
        <f>VLOOKUP(E170,Hierarchy!$A$2:$D$2020,4,FALSE)</f>
        <v>R4XX-Locality Manager - Swansea</v>
      </c>
      <c r="I170" t="str">
        <f>VLOOKUP(Sheet6!E170,Hierarchy!$A$2:$E$2020,5,FALSE)</f>
        <v>R41X-Service Managers</v>
      </c>
    </row>
    <row r="171" spans="1:9" x14ac:dyDescent="0.25">
      <c r="A171" s="13" t="s">
        <v>581</v>
      </c>
      <c r="B171" s="14">
        <v>5824.48</v>
      </c>
      <c r="C171" s="14">
        <v>5824.48</v>
      </c>
      <c r="D171" t="s">
        <v>12</v>
      </c>
      <c r="E171" t="str">
        <f t="shared" si="7"/>
        <v>R094</v>
      </c>
      <c r="F171" t="str">
        <f t="shared" si="8"/>
        <v>21100</v>
      </c>
      <c r="G171" t="str">
        <f t="shared" si="9"/>
        <v>21100 Locum Consultant (M&amp;D)</v>
      </c>
      <c r="H171" t="str">
        <f>VLOOKUP(E171,Hierarchy!$A$2:$D$2020,4,FALSE)</f>
        <v>R4XX-Locality Manager - Swansea</v>
      </c>
      <c r="I171" t="str">
        <f>VLOOKUP(Sheet6!E171,Hierarchy!$A$2:$E$2020,5,FALSE)</f>
        <v>R41X-Service Managers</v>
      </c>
    </row>
    <row r="172" spans="1:9" x14ac:dyDescent="0.25">
      <c r="A172" s="13" t="s">
        <v>582</v>
      </c>
      <c r="B172" s="14">
        <v>39877.61</v>
      </c>
      <c r="C172" s="14">
        <v>39877.61</v>
      </c>
      <c r="D172" t="s">
        <v>12</v>
      </c>
      <c r="E172" t="str">
        <f t="shared" si="7"/>
        <v>R094</v>
      </c>
      <c r="F172" t="str">
        <f t="shared" si="8"/>
        <v>21100</v>
      </c>
      <c r="G172" t="str">
        <f t="shared" si="9"/>
        <v>21100 Locum Consultant (M&amp;D)</v>
      </c>
      <c r="H172" t="str">
        <f>VLOOKUP(E172,Hierarchy!$A$2:$D$2020,4,FALSE)</f>
        <v>R4XX-Locality Manager - Swansea</v>
      </c>
      <c r="I172" t="str">
        <f>VLOOKUP(Sheet6!E172,Hierarchy!$A$2:$E$2020,5,FALSE)</f>
        <v>R41X-Service Managers</v>
      </c>
    </row>
    <row r="173" spans="1:9" x14ac:dyDescent="0.25">
      <c r="A173" s="13" t="s">
        <v>583</v>
      </c>
      <c r="B173" s="14">
        <v>11291.86</v>
      </c>
      <c r="C173" s="14">
        <v>11291.86</v>
      </c>
      <c r="D173" t="s">
        <v>12</v>
      </c>
      <c r="E173" t="str">
        <f t="shared" si="7"/>
        <v>R094</v>
      </c>
      <c r="F173" t="str">
        <f t="shared" si="8"/>
        <v>21100</v>
      </c>
      <c r="G173" t="str">
        <f t="shared" si="9"/>
        <v>21100 Locum Consultant (M&amp;D)</v>
      </c>
      <c r="H173" t="str">
        <f>VLOOKUP(E173,Hierarchy!$A$2:$D$2020,4,FALSE)</f>
        <v>R4XX-Locality Manager - Swansea</v>
      </c>
      <c r="I173" t="str">
        <f>VLOOKUP(Sheet6!E173,Hierarchy!$A$2:$E$2020,5,FALSE)</f>
        <v>R41X-Service Managers</v>
      </c>
    </row>
    <row r="174" spans="1:9" x14ac:dyDescent="0.25">
      <c r="A174" s="13" t="s">
        <v>584</v>
      </c>
      <c r="B174" s="14">
        <v>492.78</v>
      </c>
      <c r="C174" s="14">
        <v>492.78</v>
      </c>
      <c r="D174" t="s">
        <v>12</v>
      </c>
      <c r="E174" t="str">
        <f t="shared" si="7"/>
        <v>R094</v>
      </c>
      <c r="F174" t="str">
        <f t="shared" si="8"/>
        <v>21100</v>
      </c>
      <c r="G174" t="str">
        <f t="shared" si="9"/>
        <v>21100 Locum Consultant (M&amp;D)</v>
      </c>
      <c r="H174" t="str">
        <f>VLOOKUP(E174,Hierarchy!$A$2:$D$2020,4,FALSE)</f>
        <v>R4XX-Locality Manager - Swansea</v>
      </c>
      <c r="I174" t="str">
        <f>VLOOKUP(Sheet6!E174,Hierarchy!$A$2:$E$2020,5,FALSE)</f>
        <v>R41X-Service Managers</v>
      </c>
    </row>
    <row r="175" spans="1:9" x14ac:dyDescent="0.25">
      <c r="A175" s="13" t="s">
        <v>596</v>
      </c>
      <c r="B175" s="14">
        <v>1880.53</v>
      </c>
      <c r="C175" s="14">
        <v>1880.53</v>
      </c>
      <c r="D175" t="s">
        <v>12</v>
      </c>
      <c r="E175" t="str">
        <f t="shared" si="7"/>
        <v>R099</v>
      </c>
      <c r="F175" t="str">
        <f t="shared" si="8"/>
        <v>21100</v>
      </c>
      <c r="G175" t="str">
        <f t="shared" si="9"/>
        <v>21100 Locum Consultant (M&amp;D)</v>
      </c>
      <c r="H175" t="str">
        <f>VLOOKUP(E175,Hierarchy!$A$2:$D$2020,4,FALSE)</f>
        <v>R7XX-Manager - Specalist Services</v>
      </c>
      <c r="I175" t="str">
        <f>VLOOKUP(Sheet6!E175,Hierarchy!$A$2:$E$2020,5,FALSE)</f>
        <v>R71X-Service Managers</v>
      </c>
    </row>
    <row r="176" spans="1:9" x14ac:dyDescent="0.25">
      <c r="A176" s="13" t="s">
        <v>602</v>
      </c>
      <c r="B176" s="14">
        <v>187821.72</v>
      </c>
      <c r="C176" s="15">
        <v>-1752.28</v>
      </c>
      <c r="D176" t="s">
        <v>12</v>
      </c>
      <c r="E176" t="str">
        <f t="shared" si="7"/>
        <v>R153</v>
      </c>
      <c r="F176" t="str">
        <f t="shared" si="8"/>
        <v>21100</v>
      </c>
      <c r="G176" t="str">
        <f t="shared" si="9"/>
        <v>21100 Locum Consultant (M&amp;D)</v>
      </c>
      <c r="H176" t="str">
        <f>VLOOKUP(E176,Hierarchy!$A$2:$D$2020,4,FALSE)</f>
        <v>R5XX-Locality Manager - Neath Port Talbot</v>
      </c>
      <c r="I176" t="str">
        <f>VLOOKUP(Sheet6!E176,Hierarchy!$A$2:$E$2020,5,FALSE)</f>
        <v>R51X-Service Managers</v>
      </c>
    </row>
    <row r="177" spans="1:9" x14ac:dyDescent="0.25">
      <c r="A177" s="13" t="s">
        <v>603</v>
      </c>
      <c r="B177" s="14">
        <v>11296.71</v>
      </c>
      <c r="C177" s="14">
        <v>11296.71</v>
      </c>
      <c r="D177" t="s">
        <v>12</v>
      </c>
      <c r="E177" t="str">
        <f t="shared" si="7"/>
        <v>R153</v>
      </c>
      <c r="F177" t="str">
        <f t="shared" si="8"/>
        <v>21100</v>
      </c>
      <c r="G177" t="str">
        <f t="shared" si="9"/>
        <v>21100 Locum Consultant (M&amp;D)</v>
      </c>
      <c r="H177" t="str">
        <f>VLOOKUP(E177,Hierarchy!$A$2:$D$2020,4,FALSE)</f>
        <v>R5XX-Locality Manager - Neath Port Talbot</v>
      </c>
      <c r="I177" t="str">
        <f>VLOOKUP(Sheet6!E177,Hierarchy!$A$2:$E$2020,5,FALSE)</f>
        <v>R51X-Service Managers</v>
      </c>
    </row>
    <row r="178" spans="1:9" x14ac:dyDescent="0.25">
      <c r="A178" s="13" t="s">
        <v>604</v>
      </c>
      <c r="B178" s="14">
        <v>6450.42</v>
      </c>
      <c r="C178" s="14">
        <v>6450.42</v>
      </c>
      <c r="D178" t="s">
        <v>12</v>
      </c>
      <c r="E178" t="str">
        <f t="shared" si="7"/>
        <v>R153</v>
      </c>
      <c r="F178" t="str">
        <f t="shared" si="8"/>
        <v>21100</v>
      </c>
      <c r="G178" t="str">
        <f t="shared" si="9"/>
        <v>21100 Locum Consultant (M&amp;D)</v>
      </c>
      <c r="H178" t="str">
        <f>VLOOKUP(E178,Hierarchy!$A$2:$D$2020,4,FALSE)</f>
        <v>R5XX-Locality Manager - Neath Port Talbot</v>
      </c>
      <c r="I178" t="str">
        <f>VLOOKUP(Sheet6!E178,Hierarchy!$A$2:$E$2020,5,FALSE)</f>
        <v>R51X-Service Managers</v>
      </c>
    </row>
    <row r="179" spans="1:9" x14ac:dyDescent="0.25">
      <c r="A179" s="13" t="s">
        <v>605</v>
      </c>
      <c r="B179" s="14">
        <v>3300.7</v>
      </c>
      <c r="C179" s="14">
        <v>3300.7</v>
      </c>
      <c r="D179" t="s">
        <v>12</v>
      </c>
      <c r="E179" t="str">
        <f t="shared" si="7"/>
        <v>R153</v>
      </c>
      <c r="F179" t="str">
        <f t="shared" si="8"/>
        <v>21100</v>
      </c>
      <c r="G179" t="str">
        <f t="shared" si="9"/>
        <v>21100 Locum Consultant (M&amp;D)</v>
      </c>
      <c r="H179" t="str">
        <f>VLOOKUP(E179,Hierarchy!$A$2:$D$2020,4,FALSE)</f>
        <v>R5XX-Locality Manager - Neath Port Talbot</v>
      </c>
      <c r="I179" t="str">
        <f>VLOOKUP(Sheet6!E179,Hierarchy!$A$2:$E$2020,5,FALSE)</f>
        <v>R51X-Service Managers</v>
      </c>
    </row>
    <row r="180" spans="1:9" x14ac:dyDescent="0.25">
      <c r="A180" s="13" t="s">
        <v>606</v>
      </c>
      <c r="B180" s="14">
        <v>5627.21</v>
      </c>
      <c r="C180" s="14">
        <v>5627.21</v>
      </c>
      <c r="D180" t="s">
        <v>12</v>
      </c>
      <c r="E180" t="str">
        <f t="shared" si="7"/>
        <v>R153</v>
      </c>
      <c r="F180" t="str">
        <f t="shared" si="8"/>
        <v>21100</v>
      </c>
      <c r="G180" t="str">
        <f t="shared" si="9"/>
        <v>21100 Locum Consultant (M&amp;D)</v>
      </c>
      <c r="H180" t="str">
        <f>VLOOKUP(E180,Hierarchy!$A$2:$D$2020,4,FALSE)</f>
        <v>R5XX-Locality Manager - Neath Port Talbot</v>
      </c>
      <c r="I180" t="str">
        <f>VLOOKUP(Sheet6!E180,Hierarchy!$A$2:$E$2020,5,FALSE)</f>
        <v>R51X-Service Managers</v>
      </c>
    </row>
    <row r="181" spans="1:9" x14ac:dyDescent="0.25">
      <c r="A181" s="13" t="s">
        <v>607</v>
      </c>
      <c r="B181" s="14">
        <v>9945.9599999999991</v>
      </c>
      <c r="C181" s="14">
        <v>9945.9599999999991</v>
      </c>
      <c r="D181" t="s">
        <v>12</v>
      </c>
      <c r="E181" t="str">
        <f t="shared" si="7"/>
        <v>R153</v>
      </c>
      <c r="F181" t="str">
        <f t="shared" si="8"/>
        <v>21100</v>
      </c>
      <c r="G181" t="str">
        <f t="shared" si="9"/>
        <v>21100 Locum Consultant (M&amp;D)</v>
      </c>
      <c r="H181" t="str">
        <f>VLOOKUP(E181,Hierarchy!$A$2:$D$2020,4,FALSE)</f>
        <v>R5XX-Locality Manager - Neath Port Talbot</v>
      </c>
      <c r="I181" t="str">
        <f>VLOOKUP(Sheet6!E181,Hierarchy!$A$2:$E$2020,5,FALSE)</f>
        <v>R51X-Service Managers</v>
      </c>
    </row>
    <row r="182" spans="1:9" x14ac:dyDescent="0.25">
      <c r="A182" s="13" t="s">
        <v>608</v>
      </c>
      <c r="B182" s="14">
        <v>123</v>
      </c>
      <c r="C182" s="14">
        <v>123</v>
      </c>
      <c r="D182" t="s">
        <v>12</v>
      </c>
      <c r="E182" t="str">
        <f t="shared" si="7"/>
        <v>R153</v>
      </c>
      <c r="F182" t="str">
        <f t="shared" si="8"/>
        <v>21100</v>
      </c>
      <c r="G182" t="str">
        <f t="shared" si="9"/>
        <v>21100 Locum Consultant (M&amp;D)</v>
      </c>
      <c r="H182" t="str">
        <f>VLOOKUP(E182,Hierarchy!$A$2:$D$2020,4,FALSE)</f>
        <v>R5XX-Locality Manager - Neath Port Talbot</v>
      </c>
      <c r="I182" t="str">
        <f>VLOOKUP(Sheet6!E182,Hierarchy!$A$2:$E$2020,5,FALSE)</f>
        <v>R51X-Service Managers</v>
      </c>
    </row>
    <row r="183" spans="1:9" x14ac:dyDescent="0.25">
      <c r="A183" s="13" t="s">
        <v>613</v>
      </c>
      <c r="B183" s="14">
        <v>7195.36</v>
      </c>
      <c r="C183" s="14">
        <v>7195.36</v>
      </c>
      <c r="D183" t="s">
        <v>12</v>
      </c>
      <c r="E183" t="str">
        <f t="shared" si="7"/>
        <v>R166</v>
      </c>
      <c r="F183" t="str">
        <f t="shared" si="8"/>
        <v>21100</v>
      </c>
      <c r="G183" t="str">
        <f t="shared" si="9"/>
        <v>21100 Locum Consultant (M&amp;D)</v>
      </c>
      <c r="H183" t="str">
        <f>VLOOKUP(E183,Hierarchy!$A$2:$D$2020,4,FALSE)</f>
        <v>R4XX-Locality Manager - Swansea</v>
      </c>
      <c r="I183" t="str">
        <f>VLOOKUP(Sheet6!E183,Hierarchy!$A$2:$E$2020,5,FALSE)</f>
        <v>R41X-Service Managers</v>
      </c>
    </row>
    <row r="184" spans="1:9" x14ac:dyDescent="0.25">
      <c r="A184" s="13" t="s">
        <v>623</v>
      </c>
      <c r="B184" s="14">
        <v>112475.91</v>
      </c>
      <c r="C184" s="15">
        <v>-3925.09</v>
      </c>
      <c r="D184" t="s">
        <v>12</v>
      </c>
      <c r="E184" t="str">
        <f t="shared" si="7"/>
        <v>R175</v>
      </c>
      <c r="F184" t="str">
        <f t="shared" si="8"/>
        <v>21100</v>
      </c>
      <c r="G184" t="str">
        <f t="shared" si="9"/>
        <v>21100 Locum Consultant (M&amp;D)</v>
      </c>
      <c r="H184" t="str">
        <f>VLOOKUP(E184,Hierarchy!$A$2:$D$2020,4,FALSE)</f>
        <v>R4XX-Locality Manager - Swansea</v>
      </c>
      <c r="I184" t="str">
        <f>VLOOKUP(Sheet6!E184,Hierarchy!$A$2:$E$2020,5,FALSE)</f>
        <v>R41X-Service Managers</v>
      </c>
    </row>
    <row r="185" spans="1:9" x14ac:dyDescent="0.25">
      <c r="A185" s="13" t="s">
        <v>624</v>
      </c>
      <c r="B185" s="14">
        <v>1386.48</v>
      </c>
      <c r="C185" s="14">
        <v>1386.48</v>
      </c>
      <c r="D185" t="s">
        <v>12</v>
      </c>
      <c r="E185" t="str">
        <f t="shared" si="7"/>
        <v>R175</v>
      </c>
      <c r="F185" t="str">
        <f t="shared" si="8"/>
        <v>21100</v>
      </c>
      <c r="G185" t="str">
        <f t="shared" si="9"/>
        <v>21100 Locum Consultant (M&amp;D)</v>
      </c>
      <c r="H185" t="str">
        <f>VLOOKUP(E185,Hierarchy!$A$2:$D$2020,4,FALSE)</f>
        <v>R4XX-Locality Manager - Swansea</v>
      </c>
      <c r="I185" t="str">
        <f>VLOOKUP(Sheet6!E185,Hierarchy!$A$2:$E$2020,5,FALSE)</f>
        <v>R41X-Service Managers</v>
      </c>
    </row>
    <row r="186" spans="1:9" x14ac:dyDescent="0.25">
      <c r="A186" s="13" t="s">
        <v>625</v>
      </c>
      <c r="B186" s="14">
        <v>8161.91</v>
      </c>
      <c r="C186" s="14">
        <v>8161.91</v>
      </c>
      <c r="D186" t="s">
        <v>12</v>
      </c>
      <c r="E186" t="str">
        <f t="shared" si="7"/>
        <v>R175</v>
      </c>
      <c r="F186" t="str">
        <f t="shared" si="8"/>
        <v>21100</v>
      </c>
      <c r="G186" t="str">
        <f t="shared" si="9"/>
        <v>21100 Locum Consultant (M&amp;D)</v>
      </c>
      <c r="H186" t="str">
        <f>VLOOKUP(E186,Hierarchy!$A$2:$D$2020,4,FALSE)</f>
        <v>R4XX-Locality Manager - Swansea</v>
      </c>
      <c r="I186" t="str">
        <f>VLOOKUP(Sheet6!E186,Hierarchy!$A$2:$E$2020,5,FALSE)</f>
        <v>R41X-Service Managers</v>
      </c>
    </row>
    <row r="187" spans="1:9" x14ac:dyDescent="0.25">
      <c r="A187" s="13" t="s">
        <v>626</v>
      </c>
      <c r="B187" s="14">
        <v>843.74</v>
      </c>
      <c r="C187" s="14">
        <v>843.74</v>
      </c>
      <c r="D187" t="s">
        <v>12</v>
      </c>
      <c r="E187" t="str">
        <f t="shared" si="7"/>
        <v>R175</v>
      </c>
      <c r="F187" t="str">
        <f t="shared" si="8"/>
        <v>21100</v>
      </c>
      <c r="G187" t="str">
        <f t="shared" si="9"/>
        <v>21100 Locum Consultant (M&amp;D)</v>
      </c>
      <c r="H187" t="str">
        <f>VLOOKUP(E187,Hierarchy!$A$2:$D$2020,4,FALSE)</f>
        <v>R4XX-Locality Manager - Swansea</v>
      </c>
      <c r="I187" t="str">
        <f>VLOOKUP(Sheet6!E187,Hierarchy!$A$2:$E$2020,5,FALSE)</f>
        <v>R41X-Service Managers</v>
      </c>
    </row>
    <row r="188" spans="1:9" x14ac:dyDescent="0.25">
      <c r="A188" s="13" t="s">
        <v>627</v>
      </c>
      <c r="B188" s="14">
        <v>12617.81</v>
      </c>
      <c r="C188" s="14">
        <v>12617.81</v>
      </c>
      <c r="D188" t="s">
        <v>12</v>
      </c>
      <c r="E188" t="str">
        <f t="shared" si="7"/>
        <v>R175</v>
      </c>
      <c r="F188" t="str">
        <f t="shared" si="8"/>
        <v>21100</v>
      </c>
      <c r="G188" t="str">
        <f t="shared" si="9"/>
        <v>21100 Locum Consultant (M&amp;D)</v>
      </c>
      <c r="H188" t="str">
        <f>VLOOKUP(E188,Hierarchy!$A$2:$D$2020,4,FALSE)</f>
        <v>R4XX-Locality Manager - Swansea</v>
      </c>
      <c r="I188" t="str">
        <f>VLOOKUP(Sheet6!E188,Hierarchy!$A$2:$E$2020,5,FALSE)</f>
        <v>R41X-Service Managers</v>
      </c>
    </row>
    <row r="189" spans="1:9" x14ac:dyDescent="0.25">
      <c r="A189" s="13" t="s">
        <v>628</v>
      </c>
      <c r="B189" s="14">
        <v>9955.2099999999991</v>
      </c>
      <c r="C189" s="14">
        <v>9955.2099999999991</v>
      </c>
      <c r="D189" t="s">
        <v>12</v>
      </c>
      <c r="E189" t="str">
        <f t="shared" si="7"/>
        <v>R175</v>
      </c>
      <c r="F189" t="str">
        <f t="shared" si="8"/>
        <v>21100</v>
      </c>
      <c r="G189" t="str">
        <f t="shared" si="9"/>
        <v>21100 Locum Consultant (M&amp;D)</v>
      </c>
      <c r="H189" t="str">
        <f>VLOOKUP(E189,Hierarchy!$A$2:$D$2020,4,FALSE)</f>
        <v>R4XX-Locality Manager - Swansea</v>
      </c>
      <c r="I189" t="str">
        <f>VLOOKUP(Sheet6!E189,Hierarchy!$A$2:$E$2020,5,FALSE)</f>
        <v>R41X-Service Managers</v>
      </c>
    </row>
    <row r="190" spans="1:9" x14ac:dyDescent="0.25">
      <c r="A190" s="13" t="s">
        <v>629</v>
      </c>
      <c r="B190" s="14">
        <v>123</v>
      </c>
      <c r="C190" s="14">
        <v>123</v>
      </c>
      <c r="D190" t="s">
        <v>12</v>
      </c>
      <c r="E190" t="str">
        <f t="shared" si="7"/>
        <v>R175</v>
      </c>
      <c r="F190" t="str">
        <f t="shared" si="8"/>
        <v>21100</v>
      </c>
      <c r="G190" t="str">
        <f t="shared" si="9"/>
        <v>21100 Locum Consultant (M&amp;D)</v>
      </c>
      <c r="H190" t="str">
        <f>VLOOKUP(E190,Hierarchy!$A$2:$D$2020,4,FALSE)</f>
        <v>R4XX-Locality Manager - Swansea</v>
      </c>
      <c r="I190" t="str">
        <f>VLOOKUP(Sheet6!E190,Hierarchy!$A$2:$E$2020,5,FALSE)</f>
        <v>R41X-Service Managers</v>
      </c>
    </row>
    <row r="191" spans="1:9" x14ac:dyDescent="0.25">
      <c r="A191" s="13" t="s">
        <v>632</v>
      </c>
      <c r="B191" s="14">
        <v>0</v>
      </c>
      <c r="C191" s="15">
        <v>-666</v>
      </c>
      <c r="D191" t="s">
        <v>12</v>
      </c>
      <c r="E191" t="str">
        <f t="shared" si="7"/>
        <v>R244</v>
      </c>
      <c r="F191" t="str">
        <f t="shared" si="8"/>
        <v>21100</v>
      </c>
      <c r="G191" t="str">
        <f t="shared" si="9"/>
        <v>21100 Locum Consultant (M&amp;D)</v>
      </c>
      <c r="H191" t="str">
        <f>VLOOKUP(E191,Hierarchy!$A$2:$D$2020,4,FALSE)</f>
        <v>R4XX-Locality Manager - Swansea</v>
      </c>
      <c r="I191" t="str">
        <f>VLOOKUP(Sheet6!E191,Hierarchy!$A$2:$E$2020,5,FALSE)</f>
        <v>R41X-Service Managers</v>
      </c>
    </row>
    <row r="192" spans="1:9" x14ac:dyDescent="0.25">
      <c r="A192" s="13" t="s">
        <v>633</v>
      </c>
      <c r="B192" s="14">
        <v>10258.379999999999</v>
      </c>
      <c r="C192" s="15">
        <v>-1237.6199999999999</v>
      </c>
      <c r="D192" t="s">
        <v>12</v>
      </c>
      <c r="E192" t="str">
        <f t="shared" si="7"/>
        <v>R246</v>
      </c>
      <c r="F192" t="str">
        <f t="shared" si="8"/>
        <v>21100</v>
      </c>
      <c r="G192" t="str">
        <f t="shared" si="9"/>
        <v>21100 Locum Consultant (M&amp;D)</v>
      </c>
      <c r="H192" t="str">
        <f>VLOOKUP(E192,Hierarchy!$A$2:$D$2020,4,FALSE)</f>
        <v>R4XX-Locality Manager - Swansea</v>
      </c>
      <c r="I192" t="str">
        <f>VLOOKUP(Sheet6!E192,Hierarchy!$A$2:$E$2020,5,FALSE)</f>
        <v>R41X-Service Managers</v>
      </c>
    </row>
    <row r="193" spans="1:9" x14ac:dyDescent="0.25">
      <c r="A193" s="13" t="s">
        <v>634</v>
      </c>
      <c r="B193" s="14">
        <v>124.08</v>
      </c>
      <c r="C193" s="14">
        <v>124.08</v>
      </c>
      <c r="D193" t="s">
        <v>12</v>
      </c>
      <c r="E193" t="str">
        <f t="shared" si="7"/>
        <v>R246</v>
      </c>
      <c r="F193" t="str">
        <f t="shared" si="8"/>
        <v>21100</v>
      </c>
      <c r="G193" t="str">
        <f t="shared" si="9"/>
        <v>21100 Locum Consultant (M&amp;D)</v>
      </c>
      <c r="H193" t="str">
        <f>VLOOKUP(E193,Hierarchy!$A$2:$D$2020,4,FALSE)</f>
        <v>R4XX-Locality Manager - Swansea</v>
      </c>
      <c r="I193" t="str">
        <f>VLOOKUP(Sheet6!E193,Hierarchy!$A$2:$E$2020,5,FALSE)</f>
        <v>R41X-Service Managers</v>
      </c>
    </row>
    <row r="194" spans="1:9" x14ac:dyDescent="0.25">
      <c r="A194" s="13" t="s">
        <v>637</v>
      </c>
      <c r="B194" s="14">
        <v>64815.57</v>
      </c>
      <c r="C194" s="15">
        <v>-31799.43</v>
      </c>
      <c r="D194" t="s">
        <v>12</v>
      </c>
      <c r="E194" t="str">
        <f t="shared" si="7"/>
        <v>R262</v>
      </c>
      <c r="F194" t="str">
        <f t="shared" si="8"/>
        <v>21100</v>
      </c>
      <c r="G194" t="str">
        <f t="shared" si="9"/>
        <v>21100 Locum Consultant (M&amp;D)</v>
      </c>
      <c r="H194" t="str">
        <f>VLOOKUP(E194,Hierarchy!$A$2:$D$2020,4,FALSE)</f>
        <v>R7XX-Manager - Specalist Services</v>
      </c>
      <c r="I194" t="str">
        <f>VLOOKUP(Sheet6!E194,Hierarchy!$A$2:$E$2020,5,FALSE)</f>
        <v>R71X-Service Managers</v>
      </c>
    </row>
    <row r="195" spans="1:9" x14ac:dyDescent="0.25">
      <c r="A195" s="13" t="s">
        <v>638</v>
      </c>
      <c r="B195" s="14">
        <v>1384.56</v>
      </c>
      <c r="C195" s="14">
        <v>1384.56</v>
      </c>
      <c r="D195" t="s">
        <v>12</v>
      </c>
      <c r="E195" t="str">
        <f t="shared" ref="E195:E258" si="10">LEFT(A195,4)</f>
        <v>R262</v>
      </c>
      <c r="F195" t="str">
        <f t="shared" ref="F195:F258" si="11">MID(A195,12,5)</f>
        <v>21100</v>
      </c>
      <c r="G195" t="str">
        <f t="shared" ref="G195:G258" si="12">VLOOKUP(F195,$L$2:$M$12,2,FALSE)</f>
        <v>21100 Locum Consultant (M&amp;D)</v>
      </c>
      <c r="H195" t="str">
        <f>VLOOKUP(E195,Hierarchy!$A$2:$D$2020,4,FALSE)</f>
        <v>R7XX-Manager - Specalist Services</v>
      </c>
      <c r="I195" t="str">
        <f>VLOOKUP(Sheet6!E195,Hierarchy!$A$2:$E$2020,5,FALSE)</f>
        <v>R71X-Service Managers</v>
      </c>
    </row>
    <row r="196" spans="1:9" x14ac:dyDescent="0.25">
      <c r="A196" s="13" t="s">
        <v>639</v>
      </c>
      <c r="B196" s="14">
        <v>12347.78</v>
      </c>
      <c r="C196" s="14">
        <v>12347.78</v>
      </c>
      <c r="D196" t="s">
        <v>12</v>
      </c>
      <c r="E196" t="str">
        <f t="shared" si="10"/>
        <v>R262</v>
      </c>
      <c r="F196" t="str">
        <f t="shared" si="11"/>
        <v>21100</v>
      </c>
      <c r="G196" t="str">
        <f t="shared" si="12"/>
        <v>21100 Locum Consultant (M&amp;D)</v>
      </c>
      <c r="H196" t="str">
        <f>VLOOKUP(E196,Hierarchy!$A$2:$D$2020,4,FALSE)</f>
        <v>R7XX-Manager - Specalist Services</v>
      </c>
      <c r="I196" t="str">
        <f>VLOOKUP(Sheet6!E196,Hierarchy!$A$2:$E$2020,5,FALSE)</f>
        <v>R71X-Service Managers</v>
      </c>
    </row>
    <row r="197" spans="1:9" x14ac:dyDescent="0.25">
      <c r="A197" s="13" t="s">
        <v>645</v>
      </c>
      <c r="B197" s="14">
        <v>0</v>
      </c>
      <c r="C197" s="15">
        <v>-76492</v>
      </c>
      <c r="D197" t="s">
        <v>12</v>
      </c>
      <c r="E197" t="str">
        <f t="shared" si="10"/>
        <v>T008</v>
      </c>
      <c r="F197" t="str">
        <f t="shared" si="11"/>
        <v>21100</v>
      </c>
      <c r="G197" t="str">
        <f t="shared" si="12"/>
        <v>21100 Locum Consultant (M&amp;D)</v>
      </c>
      <c r="H197" t="str">
        <f>VLOOKUP(E197,Hierarchy!$A$2:$D$2020,4,FALSE)</f>
        <v>R5XX-Locality Manager - Neath Port Talbot</v>
      </c>
      <c r="I197" t="str">
        <f>VLOOKUP(Sheet6!E197,Hierarchy!$A$2:$E$2020,5,FALSE)</f>
        <v>R51X-Service Managers</v>
      </c>
    </row>
    <row r="198" spans="1:9" x14ac:dyDescent="0.25">
      <c r="A198" s="13" t="s">
        <v>646</v>
      </c>
      <c r="B198" s="14">
        <v>7821.43</v>
      </c>
      <c r="C198" s="14">
        <v>7821.43</v>
      </c>
      <c r="D198" t="s">
        <v>12</v>
      </c>
      <c r="E198" t="str">
        <f t="shared" si="10"/>
        <v>T008</v>
      </c>
      <c r="F198" t="str">
        <f t="shared" si="11"/>
        <v>21100</v>
      </c>
      <c r="G198" t="str">
        <f t="shared" si="12"/>
        <v>21100 Locum Consultant (M&amp;D)</v>
      </c>
      <c r="H198" t="str">
        <f>VLOOKUP(E198,Hierarchy!$A$2:$D$2020,4,FALSE)</f>
        <v>R5XX-Locality Manager - Neath Port Talbot</v>
      </c>
      <c r="I198" t="str">
        <f>VLOOKUP(Sheet6!E198,Hierarchy!$A$2:$E$2020,5,FALSE)</f>
        <v>R51X-Service Managers</v>
      </c>
    </row>
    <row r="199" spans="1:9" x14ac:dyDescent="0.25">
      <c r="A199" s="13" t="s">
        <v>660</v>
      </c>
      <c r="B199" s="14">
        <v>160283.82</v>
      </c>
      <c r="C199" s="15">
        <v>-857.18</v>
      </c>
      <c r="D199" t="s">
        <v>12</v>
      </c>
      <c r="E199" t="str">
        <f t="shared" si="10"/>
        <v>Z095</v>
      </c>
      <c r="F199" t="str">
        <f t="shared" si="11"/>
        <v>21100</v>
      </c>
      <c r="G199" t="str">
        <f t="shared" si="12"/>
        <v>21100 Locum Consultant (M&amp;D)</v>
      </c>
      <c r="H199" t="str">
        <f>VLOOKUP(E199,Hierarchy!$A$2:$D$2020,4,FALSE)</f>
        <v>Z1XX-Coporate I &amp; E</v>
      </c>
      <c r="I199" t="str">
        <f>VLOOKUP(Sheet6!E199,Hierarchy!$A$2:$E$2020,5,FALSE)</f>
        <v>-</v>
      </c>
    </row>
    <row r="200" spans="1:9" x14ac:dyDescent="0.25">
      <c r="A200" s="13" t="s">
        <v>85</v>
      </c>
      <c r="B200" s="14">
        <v>554986.39</v>
      </c>
      <c r="C200" s="14">
        <v>554986.39</v>
      </c>
      <c r="D200" t="s">
        <v>12</v>
      </c>
      <c r="E200" t="str">
        <f t="shared" si="10"/>
        <v>B101</v>
      </c>
      <c r="F200" t="str">
        <f t="shared" si="11"/>
        <v>21800</v>
      </c>
      <c r="G200" t="str">
        <f t="shared" si="12"/>
        <v>21800 Agency - Consultant (M&amp;D)</v>
      </c>
      <c r="H200" t="str">
        <f>VLOOKUP(E200,Hierarchy!$A$2:$D$2020,4,FALSE)</f>
        <v>F3XX-Cancer Services</v>
      </c>
      <c r="I200" t="str">
        <f>VLOOKUP(Sheet6!E200,Hierarchy!$A$2:$E$2020,5,FALSE)</f>
        <v>F31X-Cancer Medical Specialities</v>
      </c>
    </row>
    <row r="201" spans="1:9" x14ac:dyDescent="0.25">
      <c r="A201" s="13" t="s">
        <v>95</v>
      </c>
      <c r="B201" s="14">
        <v>395588.59</v>
      </c>
      <c r="C201" s="14">
        <v>395588.59</v>
      </c>
      <c r="D201" t="s">
        <v>12</v>
      </c>
      <c r="E201" t="str">
        <f t="shared" si="10"/>
        <v>B120</v>
      </c>
      <c r="F201" t="str">
        <f t="shared" si="11"/>
        <v>21800</v>
      </c>
      <c r="G201" t="str">
        <f t="shared" si="12"/>
        <v>21800 Agency - Consultant (M&amp;D)</v>
      </c>
      <c r="H201" t="str">
        <f>VLOOKUP(E201,Hierarchy!$A$2:$D$2020,4,FALSE)</f>
        <v>F3XX-Cancer Services</v>
      </c>
      <c r="I201" t="str">
        <f>VLOOKUP(Sheet6!E201,Hierarchy!$A$2:$E$2020,5,FALSE)</f>
        <v>F31X-Cancer Medical Specialities</v>
      </c>
    </row>
    <row r="202" spans="1:9" x14ac:dyDescent="0.25">
      <c r="A202" s="13" t="s">
        <v>123</v>
      </c>
      <c r="B202" s="14">
        <v>16702.89</v>
      </c>
      <c r="C202" s="14">
        <v>2702.89</v>
      </c>
      <c r="D202" t="s">
        <v>12</v>
      </c>
      <c r="E202" t="str">
        <f t="shared" si="10"/>
        <v>C101</v>
      </c>
      <c r="F202" t="str">
        <f t="shared" si="11"/>
        <v>21800</v>
      </c>
      <c r="G202" t="str">
        <f t="shared" si="12"/>
        <v>21800 Agency - Consultant (M&amp;D)</v>
      </c>
      <c r="H202" t="str">
        <f>VLOOKUP(E202,Hierarchy!$A$2:$D$2020,4,FALSE)</f>
        <v>M2XX-Surgery Services Group</v>
      </c>
      <c r="I202" t="str">
        <f>VLOOKUP(Sheet6!E202,Hierarchy!$A$2:$E$2020,5,FALSE)</f>
        <v>M22A-Cardiology</v>
      </c>
    </row>
    <row r="203" spans="1:9" x14ac:dyDescent="0.25">
      <c r="A203" s="13" t="s">
        <v>139</v>
      </c>
      <c r="B203" s="14">
        <v>11482.26</v>
      </c>
      <c r="C203" s="14">
        <v>11482.26</v>
      </c>
      <c r="D203" t="s">
        <v>12</v>
      </c>
      <c r="E203" t="str">
        <f t="shared" si="10"/>
        <v>C102</v>
      </c>
      <c r="F203" t="str">
        <f t="shared" si="11"/>
        <v>21800</v>
      </c>
      <c r="G203" t="str">
        <f t="shared" si="12"/>
        <v>21800 Agency - Consultant (M&amp;D)</v>
      </c>
      <c r="H203" t="str">
        <f>VLOOKUP(E203,Hierarchy!$A$2:$D$2020,4,FALSE)</f>
        <v>M2XX-Surgery Services Group</v>
      </c>
      <c r="I203" t="str">
        <f>VLOOKUP(Sheet6!E203,Hierarchy!$A$2:$E$2020,5,FALSE)</f>
        <v>M22A-Cardiology</v>
      </c>
    </row>
    <row r="204" spans="1:9" x14ac:dyDescent="0.25">
      <c r="A204" s="13" t="s">
        <v>148</v>
      </c>
      <c r="B204" s="14">
        <v>43804.45</v>
      </c>
      <c r="C204" s="14">
        <v>43804.45</v>
      </c>
      <c r="D204" t="s">
        <v>12</v>
      </c>
      <c r="E204" t="str">
        <f t="shared" si="10"/>
        <v>C111</v>
      </c>
      <c r="F204" t="str">
        <f t="shared" si="11"/>
        <v>21800</v>
      </c>
      <c r="G204" t="str">
        <f t="shared" si="12"/>
        <v>21800 Agency - Consultant (M&amp;D)</v>
      </c>
      <c r="H204" t="str">
        <f>VLOOKUP(E204,Hierarchy!$A$2:$D$2020,4,FALSE)</f>
        <v>M2XX-Surgery Services Group</v>
      </c>
      <c r="I204" t="str">
        <f>VLOOKUP(Sheet6!E204,Hierarchy!$A$2:$E$2020,5,FALSE)</f>
        <v>M22B-Cardiothoracic</v>
      </c>
    </row>
    <row r="205" spans="1:9" x14ac:dyDescent="0.25">
      <c r="A205" s="13" t="s">
        <v>166</v>
      </c>
      <c r="B205" s="14">
        <v>3582</v>
      </c>
      <c r="C205" s="14">
        <v>3582</v>
      </c>
      <c r="D205" t="s">
        <v>12</v>
      </c>
      <c r="E205" t="str">
        <f t="shared" si="10"/>
        <v>D603</v>
      </c>
      <c r="F205" t="str">
        <f t="shared" si="11"/>
        <v>21800</v>
      </c>
      <c r="G205" t="str">
        <f t="shared" si="12"/>
        <v>21800 Agency - Consultant (M&amp;D)</v>
      </c>
      <c r="H205" t="str">
        <f>VLOOKUP(E205,Hierarchy!$A$2:$D$2020,4,FALSE)</f>
        <v>M3XX-Clinical Services Group</v>
      </c>
      <c r="I205" t="str">
        <f>VLOOKUP(Sheet6!E205,Hierarchy!$A$2:$E$2020,5,FALSE)</f>
        <v>M33B-Radiology</v>
      </c>
    </row>
    <row r="206" spans="1:9" x14ac:dyDescent="0.25">
      <c r="A206" s="13" t="s">
        <v>175</v>
      </c>
      <c r="B206" s="14">
        <v>596407.31000000006</v>
      </c>
      <c r="C206" s="14">
        <v>70334.31</v>
      </c>
      <c r="D206" t="s">
        <v>12</v>
      </c>
      <c r="E206" t="str">
        <f t="shared" si="10"/>
        <v>D613</v>
      </c>
      <c r="F206" t="str">
        <f t="shared" si="11"/>
        <v>21800</v>
      </c>
      <c r="G206" t="str">
        <f t="shared" si="12"/>
        <v>21800 Agency - Consultant (M&amp;D)</v>
      </c>
      <c r="H206" t="str">
        <f>VLOOKUP(E206,Hierarchy!$A$2:$D$2020,4,FALSE)</f>
        <v>M3XX-Clinical Services Group</v>
      </c>
      <c r="I206" t="str">
        <f>VLOOKUP(Sheet6!E206,Hierarchy!$A$2:$E$2020,5,FALSE)</f>
        <v>M33B-Radiology</v>
      </c>
    </row>
    <row r="207" spans="1:9" x14ac:dyDescent="0.25">
      <c r="A207" s="13" t="s">
        <v>181</v>
      </c>
      <c r="B207" s="14">
        <v>33069</v>
      </c>
      <c r="C207" s="14">
        <v>33069</v>
      </c>
      <c r="D207" t="s">
        <v>12</v>
      </c>
      <c r="E207" t="str">
        <f t="shared" si="10"/>
        <v>D616</v>
      </c>
      <c r="F207" t="str">
        <f t="shared" si="11"/>
        <v>21800</v>
      </c>
      <c r="G207" t="str">
        <f t="shared" si="12"/>
        <v>21800 Agency - Consultant (M&amp;D)</v>
      </c>
      <c r="H207" t="str">
        <f>VLOOKUP(E207,Hierarchy!$A$2:$D$2020,4,FALSE)</f>
        <v>M3XX-Clinical Services Group</v>
      </c>
      <c r="I207" t="str">
        <f>VLOOKUP(Sheet6!E207,Hierarchy!$A$2:$E$2020,5,FALSE)</f>
        <v>M33B-Radiology</v>
      </c>
    </row>
    <row r="208" spans="1:9" x14ac:dyDescent="0.25">
      <c r="A208" s="13" t="s">
        <v>217</v>
      </c>
      <c r="B208" s="14">
        <v>251186</v>
      </c>
      <c r="C208" s="14">
        <v>251186</v>
      </c>
      <c r="D208" t="s">
        <v>12</v>
      </c>
      <c r="E208" t="str">
        <f t="shared" si="10"/>
        <v>F209</v>
      </c>
      <c r="F208" t="str">
        <f t="shared" si="11"/>
        <v>21800</v>
      </c>
      <c r="G208" t="str">
        <f t="shared" si="12"/>
        <v>21800 Agency - Consultant (M&amp;D)</v>
      </c>
      <c r="H208" t="str">
        <f>VLOOKUP(E208,Hierarchy!$A$2:$D$2020,4,FALSE)</f>
        <v>M1XX-Hospital Operations &amp; Emergency Care</v>
      </c>
      <c r="I208" t="str">
        <f>VLOOKUP(Sheet6!E208,Hierarchy!$A$2:$E$2020,5,FALSE)</f>
        <v>M12X-Unscheduled Care</v>
      </c>
    </row>
    <row r="209" spans="1:9" x14ac:dyDescent="0.25">
      <c r="A209" s="13" t="s">
        <v>279</v>
      </c>
      <c r="B209" s="14">
        <v>207541.09</v>
      </c>
      <c r="C209" s="14">
        <v>182541.09</v>
      </c>
      <c r="D209" t="s">
        <v>12</v>
      </c>
      <c r="E209" t="str">
        <f t="shared" si="10"/>
        <v>F314</v>
      </c>
      <c r="F209" t="str">
        <f t="shared" si="11"/>
        <v>21800</v>
      </c>
      <c r="G209" t="str">
        <f t="shared" si="12"/>
        <v>21800 Agency - Consultant (M&amp;D)</v>
      </c>
      <c r="H209" t="str">
        <f>VLOOKUP(E209,Hierarchy!$A$2:$D$2020,4,FALSE)</f>
        <v>M4XX-Medicine Service Group</v>
      </c>
      <c r="I209" t="str">
        <f>VLOOKUP(Sheet6!E209,Hierarchy!$A$2:$E$2020,5,FALSE)</f>
        <v>M41X-Medicine Services</v>
      </c>
    </row>
    <row r="210" spans="1:9" x14ac:dyDescent="0.25">
      <c r="A210" s="13" t="s">
        <v>297</v>
      </c>
      <c r="B210" s="14">
        <v>2344</v>
      </c>
      <c r="C210" s="14">
        <v>2344</v>
      </c>
      <c r="D210" t="s">
        <v>12</v>
      </c>
      <c r="E210" t="str">
        <f t="shared" si="10"/>
        <v>F323</v>
      </c>
      <c r="F210" t="str">
        <f t="shared" si="11"/>
        <v>21800</v>
      </c>
      <c r="G210" t="str">
        <f t="shared" si="12"/>
        <v>21800 Agency - Consultant (M&amp;D)</v>
      </c>
      <c r="H210" t="str">
        <f>VLOOKUP(E210,Hierarchy!$A$2:$D$2020,4,FALSE)</f>
        <v>F1XX-Unscheduled Care &amp; Medicine</v>
      </c>
      <c r="I210" t="str">
        <f>VLOOKUP(Sheet6!E210,Hierarchy!$A$2:$E$2020,5,FALSE)</f>
        <v>F12X-Medical</v>
      </c>
    </row>
    <row r="211" spans="1:9" x14ac:dyDescent="0.25">
      <c r="A211" s="13" t="s">
        <v>347</v>
      </c>
      <c r="B211" s="14">
        <v>6100</v>
      </c>
      <c r="C211" s="14">
        <v>6100</v>
      </c>
      <c r="D211" t="s">
        <v>12</v>
      </c>
      <c r="E211" t="str">
        <f t="shared" si="10"/>
        <v>F541</v>
      </c>
      <c r="F211" t="str">
        <f t="shared" si="11"/>
        <v>21800</v>
      </c>
      <c r="G211" t="str">
        <f t="shared" si="12"/>
        <v>21800 Agency - Consultant (M&amp;D)</v>
      </c>
      <c r="H211" t="str">
        <f>VLOOKUP(E211,Hierarchy!$A$2:$D$2020,4,FALSE)</f>
        <v>M4XX-Medicine Service Group</v>
      </c>
      <c r="I211" t="str">
        <f>VLOOKUP(Sheet6!E211,Hierarchy!$A$2:$E$2020,5,FALSE)</f>
        <v>M46X-Neurosciences</v>
      </c>
    </row>
    <row r="212" spans="1:9" x14ac:dyDescent="0.25">
      <c r="A212" s="13" t="s">
        <v>349</v>
      </c>
      <c r="B212" s="14">
        <v>30355</v>
      </c>
      <c r="C212" s="14">
        <v>8659</v>
      </c>
      <c r="D212" t="s">
        <v>12</v>
      </c>
      <c r="E212" t="str">
        <f t="shared" si="10"/>
        <v>F545</v>
      </c>
      <c r="F212" t="str">
        <f t="shared" si="11"/>
        <v>21800</v>
      </c>
      <c r="G212" t="str">
        <f t="shared" si="12"/>
        <v>21800 Agency - Consultant (M&amp;D)</v>
      </c>
      <c r="H212" t="str">
        <f>VLOOKUP(E212,Hierarchy!$A$2:$D$2020,4,FALSE)</f>
        <v>M4XX-Medicine Service Group</v>
      </c>
      <c r="I212" t="str">
        <f>VLOOKUP(Sheet6!E212,Hierarchy!$A$2:$E$2020,5,FALSE)</f>
        <v>M46X-Neurosciences</v>
      </c>
    </row>
    <row r="213" spans="1:9" x14ac:dyDescent="0.25">
      <c r="A213" s="13" t="s">
        <v>353</v>
      </c>
      <c r="B213" s="14">
        <v>56649</v>
      </c>
      <c r="C213" s="15">
        <v>-31506</v>
      </c>
      <c r="D213" t="s">
        <v>12</v>
      </c>
      <c r="E213" t="str">
        <f t="shared" si="10"/>
        <v>F546</v>
      </c>
      <c r="F213" t="str">
        <f t="shared" si="11"/>
        <v>21800</v>
      </c>
      <c r="G213" t="str">
        <f t="shared" si="12"/>
        <v>21800 Agency - Consultant (M&amp;D)</v>
      </c>
      <c r="H213" t="str">
        <f>VLOOKUP(E213,Hierarchy!$A$2:$D$2020,4,FALSE)</f>
        <v>M4XX-Medicine Service Group</v>
      </c>
      <c r="I213" t="str">
        <f>VLOOKUP(Sheet6!E213,Hierarchy!$A$2:$E$2020,5,FALSE)</f>
        <v>M46X-Neurosciences</v>
      </c>
    </row>
    <row r="214" spans="1:9" x14ac:dyDescent="0.25">
      <c r="A214" s="13" t="s">
        <v>377</v>
      </c>
      <c r="B214" s="14">
        <v>172570.6</v>
      </c>
      <c r="C214" s="14">
        <v>172570.6</v>
      </c>
      <c r="D214" t="s">
        <v>12</v>
      </c>
      <c r="E214" t="str">
        <f t="shared" si="10"/>
        <v>G402</v>
      </c>
      <c r="F214" t="str">
        <f t="shared" si="11"/>
        <v>21800</v>
      </c>
      <c r="G214" t="str">
        <f t="shared" si="12"/>
        <v>21800 Agency - Consultant (M&amp;D)</v>
      </c>
      <c r="H214" t="str">
        <f>VLOOKUP(E214,Hierarchy!$A$2:$D$2020,4,FALSE)</f>
        <v>M2XX-Surgery Services Group</v>
      </c>
      <c r="I214" t="str">
        <f>VLOOKUP(Sheet6!E214,Hierarchy!$A$2:$E$2020,5,FALSE)</f>
        <v>M21B-Trauma, Orthopaedics &amp; Spinal</v>
      </c>
    </row>
    <row r="215" spans="1:9" x14ac:dyDescent="0.25">
      <c r="A215" s="13" t="s">
        <v>392</v>
      </c>
      <c r="B215" s="14">
        <v>19004.97</v>
      </c>
      <c r="C215" s="14">
        <v>19004.97</v>
      </c>
      <c r="D215" t="s">
        <v>12</v>
      </c>
      <c r="E215" t="str">
        <f t="shared" si="10"/>
        <v>H425</v>
      </c>
      <c r="F215" t="str">
        <f t="shared" si="11"/>
        <v>21800</v>
      </c>
      <c r="G215" t="str">
        <f t="shared" si="12"/>
        <v>21800 Agency - Consultant (M&amp;D)</v>
      </c>
      <c r="H215" t="str">
        <f>VLOOKUP(E215,Hierarchy!$A$2:$D$2020,4,FALSE)</f>
        <v>F4XX-Surgical Services</v>
      </c>
      <c r="I215" t="str">
        <f>VLOOKUP(Sheet6!E215,Hierarchy!$A$2:$E$2020,5,FALSE)</f>
        <v>F43X-Gynaecology</v>
      </c>
    </row>
    <row r="216" spans="1:9" x14ac:dyDescent="0.25">
      <c r="A216" s="13" t="s">
        <v>413</v>
      </c>
      <c r="B216" s="14">
        <v>58036.79</v>
      </c>
      <c r="C216" s="14">
        <v>58036.79</v>
      </c>
      <c r="D216" t="s">
        <v>12</v>
      </c>
      <c r="E216" t="str">
        <f t="shared" si="10"/>
        <v>H513</v>
      </c>
      <c r="F216" t="str">
        <f t="shared" si="11"/>
        <v>21800</v>
      </c>
      <c r="G216" t="str">
        <f t="shared" si="12"/>
        <v>21800 Agency - Consultant (M&amp;D)</v>
      </c>
      <c r="H216" t="str">
        <f>VLOOKUP(E216,Hierarchy!$A$2:$D$2020,4,FALSE)</f>
        <v>F5XX-Childrens Services</v>
      </c>
      <c r="I216" t="str">
        <f>VLOOKUP(Sheet6!E216,Hierarchy!$A$2:$E$2020,5,FALSE)</f>
        <v>F51X-Acute Paediatrics</v>
      </c>
    </row>
    <row r="217" spans="1:9" x14ac:dyDescent="0.25">
      <c r="A217" s="13" t="s">
        <v>534</v>
      </c>
      <c r="B217" s="14">
        <v>157584</v>
      </c>
      <c r="C217" s="14">
        <v>157584</v>
      </c>
      <c r="D217" t="s">
        <v>12</v>
      </c>
      <c r="E217" t="str">
        <f t="shared" si="10"/>
        <v>N076</v>
      </c>
      <c r="F217" t="str">
        <f t="shared" si="11"/>
        <v>21800</v>
      </c>
      <c r="G217" t="str">
        <f t="shared" si="12"/>
        <v>21800 Agency - Consultant (M&amp;D)</v>
      </c>
      <c r="H217" t="str">
        <f>VLOOKUP(E217,Hierarchy!$A$2:$D$2020,4,FALSE)</f>
        <v>M4XX-Medicine Service Group</v>
      </c>
      <c r="I217" t="str">
        <f>VLOOKUP(Sheet6!E217,Hierarchy!$A$2:$E$2020,5,FALSE)</f>
        <v>M43X-COTE</v>
      </c>
    </row>
    <row r="218" spans="1:9" x14ac:dyDescent="0.25">
      <c r="A218" s="13" t="s">
        <v>551</v>
      </c>
      <c r="B218" s="14">
        <v>16224</v>
      </c>
      <c r="C218" s="14">
        <v>0</v>
      </c>
      <c r="D218" t="s">
        <v>12</v>
      </c>
      <c r="E218" t="str">
        <f t="shared" si="10"/>
        <v>P254</v>
      </c>
      <c r="F218" t="str">
        <f t="shared" si="11"/>
        <v>21800</v>
      </c>
      <c r="G218" t="str">
        <f t="shared" si="12"/>
        <v>21800 Agency - Consultant (M&amp;D)</v>
      </c>
      <c r="H218" t="str">
        <f>VLOOKUP(E218,Hierarchy!$A$2:$D$2020,4,FALSE)</f>
        <v>V2XX-Ops &amp; Site Management</v>
      </c>
      <c r="I218" t="str">
        <f>VLOOKUP(Sheet6!E218,Hierarchy!$A$2:$E$2020,5,FALSE)</f>
        <v>V23X-Rheumatology &amp; RDC</v>
      </c>
    </row>
    <row r="219" spans="1:9" x14ac:dyDescent="0.25">
      <c r="A219" s="13" t="s">
        <v>561</v>
      </c>
      <c r="B219" s="14">
        <v>156737.03</v>
      </c>
      <c r="C219" s="14">
        <v>156737.03</v>
      </c>
      <c r="D219" t="s">
        <v>12</v>
      </c>
      <c r="E219" t="str">
        <f t="shared" si="10"/>
        <v>R066</v>
      </c>
      <c r="F219" t="str">
        <f t="shared" si="11"/>
        <v>21800</v>
      </c>
      <c r="G219" t="str">
        <f t="shared" si="12"/>
        <v>21800 Agency - Consultant (M&amp;D)</v>
      </c>
      <c r="H219" t="str">
        <f>VLOOKUP(E219,Hierarchy!$A$2:$D$2020,4,FALSE)</f>
        <v>R5XX-Locality Manager - Neath Port Talbot</v>
      </c>
      <c r="I219" t="str">
        <f>VLOOKUP(Sheet6!E219,Hierarchy!$A$2:$E$2020,5,FALSE)</f>
        <v>R51X-Service Managers</v>
      </c>
    </row>
    <row r="220" spans="1:9" x14ac:dyDescent="0.25">
      <c r="A220" s="13" t="s">
        <v>585</v>
      </c>
      <c r="B220" s="14">
        <v>72725.960000000006</v>
      </c>
      <c r="C220" s="14">
        <v>72725.960000000006</v>
      </c>
      <c r="D220" t="s">
        <v>12</v>
      </c>
      <c r="E220" t="str">
        <f t="shared" si="10"/>
        <v>R094</v>
      </c>
      <c r="F220" t="str">
        <f t="shared" si="11"/>
        <v>21800</v>
      </c>
      <c r="G220" t="str">
        <f t="shared" si="12"/>
        <v>21800 Agency - Consultant (M&amp;D)</v>
      </c>
      <c r="H220" t="str">
        <f>VLOOKUP(E220,Hierarchy!$A$2:$D$2020,4,FALSE)</f>
        <v>R4XX-Locality Manager - Swansea</v>
      </c>
      <c r="I220" t="str">
        <f>VLOOKUP(Sheet6!E220,Hierarchy!$A$2:$E$2020,5,FALSE)</f>
        <v>R41X-Service Managers</v>
      </c>
    </row>
    <row r="221" spans="1:9" x14ac:dyDescent="0.25">
      <c r="A221" s="13" t="s">
        <v>597</v>
      </c>
      <c r="B221" s="14">
        <v>136225.12</v>
      </c>
      <c r="C221" s="14">
        <v>136225.12</v>
      </c>
      <c r="D221" t="s">
        <v>12</v>
      </c>
      <c r="E221" t="str">
        <f t="shared" si="10"/>
        <v>R099</v>
      </c>
      <c r="F221" t="str">
        <f t="shared" si="11"/>
        <v>21800</v>
      </c>
      <c r="G221" t="str">
        <f t="shared" si="12"/>
        <v>21800 Agency - Consultant (M&amp;D)</v>
      </c>
      <c r="H221" t="str">
        <f>VLOOKUP(E221,Hierarchy!$A$2:$D$2020,4,FALSE)</f>
        <v>R7XX-Manager - Specalist Services</v>
      </c>
      <c r="I221" t="str">
        <f>VLOOKUP(Sheet6!E221,Hierarchy!$A$2:$E$2020,5,FALSE)</f>
        <v>R71X-Service Managers</v>
      </c>
    </row>
    <row r="222" spans="1:9" x14ac:dyDescent="0.25">
      <c r="A222" s="13" t="s">
        <v>609</v>
      </c>
      <c r="B222" s="14">
        <v>21036.57</v>
      </c>
      <c r="C222" s="14">
        <v>21036.57</v>
      </c>
      <c r="D222" t="s">
        <v>12</v>
      </c>
      <c r="E222" t="str">
        <f t="shared" si="10"/>
        <v>R153</v>
      </c>
      <c r="F222" t="str">
        <f t="shared" si="11"/>
        <v>21800</v>
      </c>
      <c r="G222" t="str">
        <f t="shared" si="12"/>
        <v>21800 Agency - Consultant (M&amp;D)</v>
      </c>
      <c r="H222" t="str">
        <f>VLOOKUP(E222,Hierarchy!$A$2:$D$2020,4,FALSE)</f>
        <v>R5XX-Locality Manager - Neath Port Talbot</v>
      </c>
      <c r="I222" t="str">
        <f>VLOOKUP(Sheet6!E222,Hierarchy!$A$2:$E$2020,5,FALSE)</f>
        <v>R51X-Service Managers</v>
      </c>
    </row>
    <row r="223" spans="1:9" x14ac:dyDescent="0.25">
      <c r="A223" s="13" t="s">
        <v>614</v>
      </c>
      <c r="B223" s="14">
        <v>8228.19</v>
      </c>
      <c r="C223" s="14">
        <v>8228.19</v>
      </c>
      <c r="D223" t="s">
        <v>12</v>
      </c>
      <c r="E223" t="str">
        <f t="shared" si="10"/>
        <v>R166</v>
      </c>
      <c r="F223" t="str">
        <f t="shared" si="11"/>
        <v>21800</v>
      </c>
      <c r="G223" t="str">
        <f t="shared" si="12"/>
        <v>21800 Agency - Consultant (M&amp;D)</v>
      </c>
      <c r="H223" t="str">
        <f>VLOOKUP(E223,Hierarchy!$A$2:$D$2020,4,FALSE)</f>
        <v>R4XX-Locality Manager - Swansea</v>
      </c>
      <c r="I223" t="str">
        <f>VLOOKUP(Sheet6!E223,Hierarchy!$A$2:$E$2020,5,FALSE)</f>
        <v>R41X-Service Managers</v>
      </c>
    </row>
    <row r="224" spans="1:9" x14ac:dyDescent="0.25">
      <c r="A224" s="13" t="s">
        <v>635</v>
      </c>
      <c r="B224" s="14">
        <v>240</v>
      </c>
      <c r="C224" s="14">
        <v>240</v>
      </c>
      <c r="D224" t="s">
        <v>12</v>
      </c>
      <c r="E224" t="str">
        <f t="shared" si="10"/>
        <v>R260</v>
      </c>
      <c r="F224" t="str">
        <f t="shared" si="11"/>
        <v>21800</v>
      </c>
      <c r="G224" t="str">
        <f t="shared" si="12"/>
        <v>21800 Agency - Consultant (M&amp;D)</v>
      </c>
      <c r="H224" t="str">
        <f>VLOOKUP(E224,Hierarchy!$A$2:$D$2020,4,FALSE)</f>
        <v>R7XX-Manager - Specalist Services</v>
      </c>
      <c r="I224" t="str">
        <f>VLOOKUP(Sheet6!E224,Hierarchy!$A$2:$E$2020,5,FALSE)</f>
        <v>R71X-Service Managers</v>
      </c>
    </row>
    <row r="225" spans="1:9" x14ac:dyDescent="0.25">
      <c r="A225" s="13" t="s">
        <v>661</v>
      </c>
      <c r="B225" s="15">
        <v>-8604</v>
      </c>
      <c r="C225" s="14">
        <v>3</v>
      </c>
      <c r="D225" t="s">
        <v>12</v>
      </c>
      <c r="E225" t="str">
        <f t="shared" si="10"/>
        <v>Z095</v>
      </c>
      <c r="F225" t="str">
        <f t="shared" si="11"/>
        <v>21800</v>
      </c>
      <c r="G225" t="str">
        <f t="shared" si="12"/>
        <v>21800 Agency - Consultant (M&amp;D)</v>
      </c>
      <c r="H225" t="str">
        <f>VLOOKUP(E225,Hierarchy!$A$2:$D$2020,4,FALSE)</f>
        <v>Z1XX-Coporate I &amp; E</v>
      </c>
      <c r="I225" t="str">
        <f>VLOOKUP(Sheet6!E225,Hierarchy!$A$2:$E$2020,5,FALSE)</f>
        <v>-</v>
      </c>
    </row>
    <row r="226" spans="1:9" x14ac:dyDescent="0.25">
      <c r="A226" s="13" t="s">
        <v>21</v>
      </c>
      <c r="B226" s="14">
        <v>0</v>
      </c>
      <c r="C226" s="14">
        <v>0</v>
      </c>
      <c r="D226" t="s">
        <v>12</v>
      </c>
      <c r="E226" t="str">
        <f t="shared" si="10"/>
        <v>6C13</v>
      </c>
      <c r="F226" t="str">
        <f t="shared" si="11"/>
        <v>22200</v>
      </c>
      <c r="G226" t="str">
        <f t="shared" si="12"/>
        <v>22200 Locum Associate Specialist (M&amp;D)</v>
      </c>
      <c r="H226" t="str">
        <f>VLOOKUP(E226,Hierarchy!$A$2:$D$2020,4,FALSE)</f>
        <v>69CC-Workforce</v>
      </c>
      <c r="I226" t="str">
        <f>VLOOKUP(Sheet6!E226,Hierarchy!$A$2:$E$2020,5,FALSE)</f>
        <v>61CC-Operational HR</v>
      </c>
    </row>
    <row r="227" spans="1:9" x14ac:dyDescent="0.25">
      <c r="A227" s="13" t="s">
        <v>48</v>
      </c>
      <c r="B227" s="14">
        <v>8834.4599999999991</v>
      </c>
      <c r="C227" s="14">
        <v>8834.4599999999991</v>
      </c>
      <c r="D227" t="s">
        <v>12</v>
      </c>
      <c r="E227" t="str">
        <f t="shared" si="10"/>
        <v>A105</v>
      </c>
      <c r="F227" t="str">
        <f t="shared" si="11"/>
        <v>22200</v>
      </c>
      <c r="G227" t="str">
        <f t="shared" si="12"/>
        <v>22200 Locum Associate Specialist (M&amp;D)</v>
      </c>
      <c r="H227" t="str">
        <f>VLOOKUP(E227,Hierarchy!$A$2:$D$2020,4,FALSE)</f>
        <v>M3XX-Clinical Services Group</v>
      </c>
      <c r="I227" t="str">
        <f>VLOOKUP(Sheet6!E227,Hierarchy!$A$2:$E$2020,5,FALSE)</f>
        <v>M32A-Anaesthetics</v>
      </c>
    </row>
    <row r="228" spans="1:9" x14ac:dyDescent="0.25">
      <c r="A228" s="13" t="s">
        <v>49</v>
      </c>
      <c r="B228" s="14">
        <v>2042.13</v>
      </c>
      <c r="C228" s="14">
        <v>2042.13</v>
      </c>
      <c r="D228" t="s">
        <v>12</v>
      </c>
      <c r="E228" t="str">
        <f t="shared" si="10"/>
        <v>A105</v>
      </c>
      <c r="F228" t="str">
        <f t="shared" si="11"/>
        <v>22200</v>
      </c>
      <c r="G228" t="str">
        <f t="shared" si="12"/>
        <v>22200 Locum Associate Specialist (M&amp;D)</v>
      </c>
      <c r="H228" t="str">
        <f>VLOOKUP(E228,Hierarchy!$A$2:$D$2020,4,FALSE)</f>
        <v>M3XX-Clinical Services Group</v>
      </c>
      <c r="I228" t="str">
        <f>VLOOKUP(Sheet6!E228,Hierarchy!$A$2:$E$2020,5,FALSE)</f>
        <v>M32A-Anaesthetics</v>
      </c>
    </row>
    <row r="229" spans="1:9" x14ac:dyDescent="0.25">
      <c r="A229" s="13" t="s">
        <v>67</v>
      </c>
      <c r="B229" s="14">
        <v>0</v>
      </c>
      <c r="C229" s="14">
        <v>0</v>
      </c>
      <c r="D229" t="s">
        <v>12</v>
      </c>
      <c r="E229" t="str">
        <f t="shared" si="10"/>
        <v>A311</v>
      </c>
      <c r="F229" t="str">
        <f t="shared" si="11"/>
        <v>22200</v>
      </c>
      <c r="G229" t="str">
        <f t="shared" si="12"/>
        <v>22200 Locum Associate Specialist (M&amp;D)</v>
      </c>
      <c r="H229" t="str">
        <f>VLOOKUP(E229,Hierarchy!$A$2:$D$2020,4,FALSE)</f>
        <v>M3XX-Clinical Services Group</v>
      </c>
      <c r="I229" t="str">
        <f>VLOOKUP(Sheet6!E229,Hierarchy!$A$2:$E$2020,5,FALSE)</f>
        <v>M33A-Critical Care</v>
      </c>
    </row>
    <row r="230" spans="1:9" x14ac:dyDescent="0.25">
      <c r="A230" s="13" t="s">
        <v>163</v>
      </c>
      <c r="B230" s="14">
        <v>0</v>
      </c>
      <c r="C230" s="15">
        <v>-11044</v>
      </c>
      <c r="D230" t="s">
        <v>12</v>
      </c>
      <c r="E230" t="str">
        <f t="shared" si="10"/>
        <v>D301</v>
      </c>
      <c r="F230" t="str">
        <f t="shared" si="11"/>
        <v>22200</v>
      </c>
      <c r="G230" t="str">
        <f t="shared" si="12"/>
        <v>22200 Locum Associate Specialist (M&amp;D)</v>
      </c>
      <c r="H230" t="str">
        <f>VLOOKUP(E230,Hierarchy!$A$2:$D$2020,4,FALSE)</f>
        <v>F1XX-Unscheduled Care &amp; Medicine</v>
      </c>
      <c r="I230" t="str">
        <f>VLOOKUP(Sheet6!E230,Hierarchy!$A$2:$E$2020,5,FALSE)</f>
        <v>F11X-Nursing</v>
      </c>
    </row>
    <row r="231" spans="1:9" x14ac:dyDescent="0.25">
      <c r="A231" s="13" t="s">
        <v>164</v>
      </c>
      <c r="B231" s="14">
        <v>15123.58</v>
      </c>
      <c r="C231" s="14">
        <v>15123.58</v>
      </c>
      <c r="D231" t="s">
        <v>12</v>
      </c>
      <c r="E231" t="str">
        <f t="shared" si="10"/>
        <v>D301</v>
      </c>
      <c r="F231" t="str">
        <f t="shared" si="11"/>
        <v>22200</v>
      </c>
      <c r="G231" t="str">
        <f t="shared" si="12"/>
        <v>22200 Locum Associate Specialist (M&amp;D)</v>
      </c>
      <c r="H231" t="str">
        <f>VLOOKUP(E231,Hierarchy!$A$2:$D$2020,4,FALSE)</f>
        <v>F1XX-Unscheduled Care &amp; Medicine</v>
      </c>
      <c r="I231" t="str">
        <f>VLOOKUP(Sheet6!E231,Hierarchy!$A$2:$E$2020,5,FALSE)</f>
        <v>F11X-Nursing</v>
      </c>
    </row>
    <row r="232" spans="1:9" x14ac:dyDescent="0.25">
      <c r="A232" s="13" t="s">
        <v>218</v>
      </c>
      <c r="B232" s="14">
        <v>3072.6</v>
      </c>
      <c r="C232" s="14">
        <v>3072.6</v>
      </c>
      <c r="D232" t="s">
        <v>12</v>
      </c>
      <c r="E232" t="str">
        <f t="shared" si="10"/>
        <v>F209</v>
      </c>
      <c r="F232" t="str">
        <f t="shared" si="11"/>
        <v>22200</v>
      </c>
      <c r="G232" t="str">
        <f t="shared" si="12"/>
        <v>22200 Locum Associate Specialist (M&amp;D)</v>
      </c>
      <c r="H232" t="str">
        <f>VLOOKUP(E232,Hierarchy!$A$2:$D$2020,4,FALSE)</f>
        <v>M1XX-Hospital Operations &amp; Emergency Care</v>
      </c>
      <c r="I232" t="str">
        <f>VLOOKUP(Sheet6!E232,Hierarchy!$A$2:$E$2020,5,FALSE)</f>
        <v>M12X-Unscheduled Care</v>
      </c>
    </row>
    <row r="233" spans="1:9" x14ac:dyDescent="0.25">
      <c r="A233" s="13" t="s">
        <v>246</v>
      </c>
      <c r="B233" s="14">
        <v>5650.05</v>
      </c>
      <c r="C233" s="14">
        <v>5650.05</v>
      </c>
      <c r="D233" t="s">
        <v>12</v>
      </c>
      <c r="E233" t="str">
        <f t="shared" si="10"/>
        <v>F307</v>
      </c>
      <c r="F233" t="str">
        <f t="shared" si="11"/>
        <v>22200</v>
      </c>
      <c r="G233" t="str">
        <f t="shared" si="12"/>
        <v>22200 Locum Associate Specialist (M&amp;D)</v>
      </c>
      <c r="H233" t="str">
        <f>VLOOKUP(E233,Hierarchy!$A$2:$D$2020,4,FALSE)</f>
        <v>V2XX-Ops &amp; Site Management</v>
      </c>
      <c r="I233" t="str">
        <f>VLOOKUP(Sheet6!E233,Hierarchy!$A$2:$E$2020,5,FALSE)</f>
        <v>V22X-NPTH Medical &amp; Admin</v>
      </c>
    </row>
    <row r="234" spans="1:9" x14ac:dyDescent="0.25">
      <c r="A234" s="13" t="s">
        <v>393</v>
      </c>
      <c r="B234" s="14">
        <v>3312.21</v>
      </c>
      <c r="C234" s="14">
        <v>3312.21</v>
      </c>
      <c r="D234" t="s">
        <v>12</v>
      </c>
      <c r="E234" t="str">
        <f t="shared" si="10"/>
        <v>H425</v>
      </c>
      <c r="F234" t="str">
        <f t="shared" si="11"/>
        <v>22200</v>
      </c>
      <c r="G234" t="str">
        <f t="shared" si="12"/>
        <v>22200 Locum Associate Specialist (M&amp;D)</v>
      </c>
      <c r="H234" t="str">
        <f>VLOOKUP(E234,Hierarchy!$A$2:$D$2020,4,FALSE)</f>
        <v>F4XX-Surgical Services</v>
      </c>
      <c r="I234" t="str">
        <f>VLOOKUP(Sheet6!E234,Hierarchy!$A$2:$E$2020,5,FALSE)</f>
        <v>F43X-Gynaecology</v>
      </c>
    </row>
    <row r="235" spans="1:9" x14ac:dyDescent="0.25">
      <c r="A235" s="13" t="s">
        <v>476</v>
      </c>
      <c r="B235" s="14">
        <v>3719.42</v>
      </c>
      <c r="C235" s="14">
        <v>3719.42</v>
      </c>
      <c r="D235" t="s">
        <v>12</v>
      </c>
      <c r="E235" t="str">
        <f t="shared" si="10"/>
        <v>K506</v>
      </c>
      <c r="F235" t="str">
        <f t="shared" si="11"/>
        <v>22200</v>
      </c>
      <c r="G235" t="str">
        <f t="shared" si="12"/>
        <v>22200 Locum Associate Specialist (M&amp;D)</v>
      </c>
      <c r="H235" t="str">
        <f>VLOOKUP(E235,Hierarchy!$A$2:$D$2020,4,FALSE)</f>
        <v>M2XX-Surgery Services Group</v>
      </c>
      <c r="I235" t="str">
        <f>VLOOKUP(Sheet6!E235,Hierarchy!$A$2:$E$2020,5,FALSE)</f>
        <v>M21F-OMFS</v>
      </c>
    </row>
    <row r="236" spans="1:9" x14ac:dyDescent="0.25">
      <c r="A236" s="13" t="s">
        <v>500</v>
      </c>
      <c r="B236" s="14">
        <v>12832.27</v>
      </c>
      <c r="C236" s="14">
        <v>12832.27</v>
      </c>
      <c r="D236" t="s">
        <v>12</v>
      </c>
      <c r="E236" t="str">
        <f t="shared" si="10"/>
        <v>K606</v>
      </c>
      <c r="F236" t="str">
        <f t="shared" si="11"/>
        <v>22200</v>
      </c>
      <c r="G236" t="str">
        <f t="shared" si="12"/>
        <v>22200 Locum Associate Specialist (M&amp;D)</v>
      </c>
      <c r="H236" t="str">
        <f>VLOOKUP(E236,Hierarchy!$A$2:$D$2020,4,FALSE)</f>
        <v>M2XX-Surgery Services Group</v>
      </c>
      <c r="I236" t="str">
        <f>VLOOKUP(Sheet6!E236,Hierarchy!$A$2:$E$2020,5,FALSE)</f>
        <v>M21E-ENT</v>
      </c>
    </row>
    <row r="237" spans="1:9" x14ac:dyDescent="0.25">
      <c r="A237" s="13" t="s">
        <v>562</v>
      </c>
      <c r="B237" s="14">
        <v>1349.87</v>
      </c>
      <c r="C237" s="14">
        <v>1349.87</v>
      </c>
      <c r="D237" t="s">
        <v>12</v>
      </c>
      <c r="E237" t="str">
        <f t="shared" si="10"/>
        <v>R066</v>
      </c>
      <c r="F237" t="str">
        <f t="shared" si="11"/>
        <v>22200</v>
      </c>
      <c r="G237" t="str">
        <f t="shared" si="12"/>
        <v>22200 Locum Associate Specialist (M&amp;D)</v>
      </c>
      <c r="H237" t="str">
        <f>VLOOKUP(E237,Hierarchy!$A$2:$D$2020,4,FALSE)</f>
        <v>R5XX-Locality Manager - Neath Port Talbot</v>
      </c>
      <c r="I237" t="str">
        <f>VLOOKUP(Sheet6!E237,Hierarchy!$A$2:$E$2020,5,FALSE)</f>
        <v>R51X-Service Managers</v>
      </c>
    </row>
    <row r="238" spans="1:9" x14ac:dyDescent="0.25">
      <c r="A238" s="13" t="s">
        <v>662</v>
      </c>
      <c r="B238" s="14">
        <v>1632.29</v>
      </c>
      <c r="C238" s="15">
        <v>-19.71</v>
      </c>
      <c r="D238" t="s">
        <v>12</v>
      </c>
      <c r="E238" t="str">
        <f t="shared" si="10"/>
        <v>Z095</v>
      </c>
      <c r="F238" t="str">
        <f t="shared" si="11"/>
        <v>22200</v>
      </c>
      <c r="G238" t="str">
        <f t="shared" si="12"/>
        <v>22200 Locum Associate Specialist (M&amp;D)</v>
      </c>
      <c r="H238" t="str">
        <f>VLOOKUP(E238,Hierarchy!$A$2:$D$2020,4,FALSE)</f>
        <v>Z1XX-Coporate I &amp; E</v>
      </c>
      <c r="I238" t="str">
        <f>VLOOKUP(Sheet6!E238,Hierarchy!$A$2:$E$2020,5,FALSE)</f>
        <v>-</v>
      </c>
    </row>
    <row r="239" spans="1:9" x14ac:dyDescent="0.25">
      <c r="A239" s="13" t="s">
        <v>22</v>
      </c>
      <c r="B239" s="14">
        <v>1251.1600000000001</v>
      </c>
      <c r="C239" s="14">
        <v>1251.1600000000001</v>
      </c>
      <c r="D239" t="s">
        <v>12</v>
      </c>
      <c r="E239" t="str">
        <f t="shared" si="10"/>
        <v>6C13</v>
      </c>
      <c r="F239" t="str">
        <f t="shared" si="11"/>
        <v>22320</v>
      </c>
      <c r="G239" t="str">
        <f t="shared" si="12"/>
        <v>22320 Locum Speciality Doctor (M&amp;D)</v>
      </c>
      <c r="H239" t="str">
        <f>VLOOKUP(E239,Hierarchy!$A$2:$D$2020,4,FALSE)</f>
        <v>69CC-Workforce</v>
      </c>
      <c r="I239" t="str">
        <f>VLOOKUP(Sheet6!E239,Hierarchy!$A$2:$E$2020,5,FALSE)</f>
        <v>61CC-Operational HR</v>
      </c>
    </row>
    <row r="240" spans="1:9" x14ac:dyDescent="0.25">
      <c r="A240" s="13" t="s">
        <v>23</v>
      </c>
      <c r="B240" s="14">
        <v>2095.6999999999998</v>
      </c>
      <c r="C240" s="14">
        <v>2095.6999999999998</v>
      </c>
      <c r="D240" t="s">
        <v>12</v>
      </c>
      <c r="E240" t="str">
        <f t="shared" si="10"/>
        <v>6C13</v>
      </c>
      <c r="F240" t="str">
        <f t="shared" si="11"/>
        <v>22320</v>
      </c>
      <c r="G240" t="str">
        <f t="shared" si="12"/>
        <v>22320 Locum Speciality Doctor (M&amp;D)</v>
      </c>
      <c r="H240" t="str">
        <f>VLOOKUP(E240,Hierarchy!$A$2:$D$2020,4,FALSE)</f>
        <v>69CC-Workforce</v>
      </c>
      <c r="I240" t="str">
        <f>VLOOKUP(Sheet6!E240,Hierarchy!$A$2:$E$2020,5,FALSE)</f>
        <v>61CC-Operational HR</v>
      </c>
    </row>
    <row r="241" spans="1:9" x14ac:dyDescent="0.25">
      <c r="A241" s="13" t="s">
        <v>50</v>
      </c>
      <c r="B241" s="14">
        <v>233.68</v>
      </c>
      <c r="C241" s="14">
        <v>233.68</v>
      </c>
      <c r="D241" t="s">
        <v>12</v>
      </c>
      <c r="E241" t="str">
        <f t="shared" si="10"/>
        <v>A105</v>
      </c>
      <c r="F241" t="str">
        <f t="shared" si="11"/>
        <v>22320</v>
      </c>
      <c r="G241" t="str">
        <f t="shared" si="12"/>
        <v>22320 Locum Speciality Doctor (M&amp;D)</v>
      </c>
      <c r="H241" t="str">
        <f>VLOOKUP(E241,Hierarchy!$A$2:$D$2020,4,FALSE)</f>
        <v>M3XX-Clinical Services Group</v>
      </c>
      <c r="I241" t="str">
        <f>VLOOKUP(Sheet6!E241,Hierarchy!$A$2:$E$2020,5,FALSE)</f>
        <v>M32A-Anaesthetics</v>
      </c>
    </row>
    <row r="242" spans="1:9" x14ac:dyDescent="0.25">
      <c r="A242" s="13" t="s">
        <v>51</v>
      </c>
      <c r="B242" s="14">
        <v>47585.94</v>
      </c>
      <c r="C242" s="14">
        <v>47585.94</v>
      </c>
      <c r="D242" t="s">
        <v>12</v>
      </c>
      <c r="E242" t="str">
        <f t="shared" si="10"/>
        <v>A105</v>
      </c>
      <c r="F242" t="str">
        <f t="shared" si="11"/>
        <v>22320</v>
      </c>
      <c r="G242" t="str">
        <f t="shared" si="12"/>
        <v>22320 Locum Speciality Doctor (M&amp;D)</v>
      </c>
      <c r="H242" t="str">
        <f>VLOOKUP(E242,Hierarchy!$A$2:$D$2020,4,FALSE)</f>
        <v>M3XX-Clinical Services Group</v>
      </c>
      <c r="I242" t="str">
        <f>VLOOKUP(Sheet6!E242,Hierarchy!$A$2:$E$2020,5,FALSE)</f>
        <v>M32A-Anaesthetics</v>
      </c>
    </row>
    <row r="243" spans="1:9" x14ac:dyDescent="0.25">
      <c r="A243" s="13" t="s">
        <v>68</v>
      </c>
      <c r="B243" s="14">
        <v>2328.9299999999998</v>
      </c>
      <c r="C243" s="14">
        <v>2328.9299999999998</v>
      </c>
      <c r="D243" t="s">
        <v>12</v>
      </c>
      <c r="E243" t="str">
        <f t="shared" si="10"/>
        <v>A311</v>
      </c>
      <c r="F243" t="str">
        <f t="shared" si="11"/>
        <v>22320</v>
      </c>
      <c r="G243" t="str">
        <f t="shared" si="12"/>
        <v>22320 Locum Speciality Doctor (M&amp;D)</v>
      </c>
      <c r="H243" t="str">
        <f>VLOOKUP(E243,Hierarchy!$A$2:$D$2020,4,FALSE)</f>
        <v>M3XX-Clinical Services Group</v>
      </c>
      <c r="I243" t="str">
        <f>VLOOKUP(Sheet6!E243,Hierarchy!$A$2:$E$2020,5,FALSE)</f>
        <v>M33A-Critical Care</v>
      </c>
    </row>
    <row r="244" spans="1:9" x14ac:dyDescent="0.25">
      <c r="A244" s="13" t="s">
        <v>106</v>
      </c>
      <c r="B244" s="14">
        <v>85.49</v>
      </c>
      <c r="C244" s="14">
        <v>85.49</v>
      </c>
      <c r="D244" t="s">
        <v>12</v>
      </c>
      <c r="E244" t="str">
        <f t="shared" si="10"/>
        <v>B121</v>
      </c>
      <c r="F244" t="str">
        <f t="shared" si="11"/>
        <v>22320</v>
      </c>
      <c r="G244" t="str">
        <f t="shared" si="12"/>
        <v>22320 Locum Speciality Doctor (M&amp;D)</v>
      </c>
      <c r="H244" t="str">
        <f>VLOOKUP(E244,Hierarchy!$A$2:$D$2020,4,FALSE)</f>
        <v>F3XX-Cancer Services</v>
      </c>
      <c r="I244" t="str">
        <f>VLOOKUP(Sheet6!E244,Hierarchy!$A$2:$E$2020,5,FALSE)</f>
        <v>F31X-Cancer Medical Specialities</v>
      </c>
    </row>
    <row r="245" spans="1:9" x14ac:dyDescent="0.25">
      <c r="A245" s="13" t="s">
        <v>192</v>
      </c>
      <c r="B245" s="14">
        <v>13728.57</v>
      </c>
      <c r="C245" s="14">
        <v>13728.57</v>
      </c>
      <c r="D245" t="s">
        <v>12</v>
      </c>
      <c r="E245" t="str">
        <f t="shared" si="10"/>
        <v>E302</v>
      </c>
      <c r="F245" t="str">
        <f t="shared" si="11"/>
        <v>22320</v>
      </c>
      <c r="G245" t="str">
        <f t="shared" si="12"/>
        <v>22320 Locum Speciality Doctor (M&amp;D)</v>
      </c>
      <c r="H245" t="str">
        <f>VLOOKUP(E245,Hierarchy!$A$2:$D$2020,4,FALSE)</f>
        <v>M2XX-Surgery Services Group</v>
      </c>
      <c r="I245" t="str">
        <f>VLOOKUP(Sheet6!E245,Hierarchy!$A$2:$E$2020,5,FALSE)</f>
        <v>M24A-General Surgery</v>
      </c>
    </row>
    <row r="246" spans="1:9" x14ac:dyDescent="0.25">
      <c r="A246" s="13" t="s">
        <v>219</v>
      </c>
      <c r="B246" s="14">
        <v>25946.880000000001</v>
      </c>
      <c r="C246" s="14">
        <v>25946.880000000001</v>
      </c>
      <c r="D246" t="s">
        <v>12</v>
      </c>
      <c r="E246" t="str">
        <f t="shared" si="10"/>
        <v>F209</v>
      </c>
      <c r="F246" t="str">
        <f t="shared" si="11"/>
        <v>22320</v>
      </c>
      <c r="G246" t="str">
        <f t="shared" si="12"/>
        <v>22320 Locum Speciality Doctor (M&amp;D)</v>
      </c>
      <c r="H246" t="str">
        <f>VLOOKUP(E246,Hierarchy!$A$2:$D$2020,4,FALSE)</f>
        <v>M1XX-Hospital Operations &amp; Emergency Care</v>
      </c>
      <c r="I246" t="str">
        <f>VLOOKUP(Sheet6!E246,Hierarchy!$A$2:$E$2020,5,FALSE)</f>
        <v>M12X-Unscheduled Care</v>
      </c>
    </row>
    <row r="247" spans="1:9" x14ac:dyDescent="0.25">
      <c r="A247" s="13" t="s">
        <v>247</v>
      </c>
      <c r="B247" s="14">
        <v>2027.71</v>
      </c>
      <c r="C247" s="14">
        <v>2027.71</v>
      </c>
      <c r="D247" t="s">
        <v>12</v>
      </c>
      <c r="E247" t="str">
        <f t="shared" si="10"/>
        <v>F307</v>
      </c>
      <c r="F247" t="str">
        <f t="shared" si="11"/>
        <v>22320</v>
      </c>
      <c r="G247" t="str">
        <f t="shared" si="12"/>
        <v>22320 Locum Speciality Doctor (M&amp;D)</v>
      </c>
      <c r="H247" t="str">
        <f>VLOOKUP(E247,Hierarchy!$A$2:$D$2020,4,FALSE)</f>
        <v>V2XX-Ops &amp; Site Management</v>
      </c>
      <c r="I247" t="str">
        <f>VLOOKUP(Sheet6!E247,Hierarchy!$A$2:$E$2020,5,FALSE)</f>
        <v>V22X-NPTH Medical &amp; Admin</v>
      </c>
    </row>
    <row r="248" spans="1:9" x14ac:dyDescent="0.25">
      <c r="A248" s="13" t="s">
        <v>248</v>
      </c>
      <c r="B248" s="14">
        <v>3452.22</v>
      </c>
      <c r="C248" s="14">
        <v>3452.22</v>
      </c>
      <c r="D248" t="s">
        <v>12</v>
      </c>
      <c r="E248" t="str">
        <f t="shared" si="10"/>
        <v>F307</v>
      </c>
      <c r="F248" t="str">
        <f t="shared" si="11"/>
        <v>22320</v>
      </c>
      <c r="G248" t="str">
        <f t="shared" si="12"/>
        <v>22320 Locum Speciality Doctor (M&amp;D)</v>
      </c>
      <c r="H248" t="str">
        <f>VLOOKUP(E248,Hierarchy!$A$2:$D$2020,4,FALSE)</f>
        <v>V2XX-Ops &amp; Site Management</v>
      </c>
      <c r="I248" t="str">
        <f>VLOOKUP(Sheet6!E248,Hierarchy!$A$2:$E$2020,5,FALSE)</f>
        <v>V22X-NPTH Medical &amp; Admin</v>
      </c>
    </row>
    <row r="249" spans="1:9" x14ac:dyDescent="0.25">
      <c r="A249" s="13" t="s">
        <v>280</v>
      </c>
      <c r="B249" s="14">
        <v>4775.58</v>
      </c>
      <c r="C249" s="14">
        <v>4775.58</v>
      </c>
      <c r="D249" t="s">
        <v>12</v>
      </c>
      <c r="E249" t="str">
        <f t="shared" si="10"/>
        <v>F314</v>
      </c>
      <c r="F249" t="str">
        <f t="shared" si="11"/>
        <v>22320</v>
      </c>
      <c r="G249" t="str">
        <f t="shared" si="12"/>
        <v>22320 Locum Speciality Doctor (M&amp;D)</v>
      </c>
      <c r="H249" t="str">
        <f>VLOOKUP(E249,Hierarchy!$A$2:$D$2020,4,FALSE)</f>
        <v>M4XX-Medicine Service Group</v>
      </c>
      <c r="I249" t="str">
        <f>VLOOKUP(Sheet6!E249,Hierarchy!$A$2:$E$2020,5,FALSE)</f>
        <v>M41X-Medicine Services</v>
      </c>
    </row>
    <row r="250" spans="1:9" x14ac:dyDescent="0.25">
      <c r="A250" s="13" t="s">
        <v>354</v>
      </c>
      <c r="B250" s="14">
        <v>12176.76</v>
      </c>
      <c r="C250" s="15">
        <v>-1339.24</v>
      </c>
      <c r="D250" t="s">
        <v>12</v>
      </c>
      <c r="E250" t="str">
        <f t="shared" si="10"/>
        <v>F546</v>
      </c>
      <c r="F250" t="str">
        <f t="shared" si="11"/>
        <v>22320</v>
      </c>
      <c r="G250" t="str">
        <f t="shared" si="12"/>
        <v>22320 Locum Speciality Doctor (M&amp;D)</v>
      </c>
      <c r="H250" t="str">
        <f>VLOOKUP(E250,Hierarchy!$A$2:$D$2020,4,FALSE)</f>
        <v>M4XX-Medicine Service Group</v>
      </c>
      <c r="I250" t="str">
        <f>VLOOKUP(Sheet6!E250,Hierarchy!$A$2:$E$2020,5,FALSE)</f>
        <v>M46X-Neurosciences</v>
      </c>
    </row>
    <row r="251" spans="1:9" x14ac:dyDescent="0.25">
      <c r="A251" s="13" t="s">
        <v>363</v>
      </c>
      <c r="B251" s="15">
        <v>-500</v>
      </c>
      <c r="C251" s="15">
        <v>-15581</v>
      </c>
      <c r="D251" t="s">
        <v>12</v>
      </c>
      <c r="E251" t="str">
        <f t="shared" si="10"/>
        <v>G302</v>
      </c>
      <c r="F251" t="str">
        <f t="shared" si="11"/>
        <v>22320</v>
      </c>
      <c r="G251" t="str">
        <f t="shared" si="12"/>
        <v>22320 Locum Speciality Doctor (M&amp;D)</v>
      </c>
      <c r="H251" t="str">
        <f>VLOOKUP(E251,Hierarchy!$A$2:$D$2020,4,FALSE)</f>
        <v>V2XX-Ops &amp; Site Management</v>
      </c>
      <c r="I251" t="str">
        <f>VLOOKUP(Sheet6!E251,Hierarchy!$A$2:$E$2020,5,FALSE)</f>
        <v>V23X-Rheumatology &amp; RDC</v>
      </c>
    </row>
    <row r="252" spans="1:9" x14ac:dyDescent="0.25">
      <c r="A252" s="13" t="s">
        <v>364</v>
      </c>
      <c r="B252" s="14">
        <v>55.72</v>
      </c>
      <c r="C252" s="14">
        <v>55.72</v>
      </c>
      <c r="D252" t="s">
        <v>12</v>
      </c>
      <c r="E252" t="str">
        <f t="shared" si="10"/>
        <v>G302</v>
      </c>
      <c r="F252" t="str">
        <f t="shared" si="11"/>
        <v>22320</v>
      </c>
      <c r="G252" t="str">
        <f t="shared" si="12"/>
        <v>22320 Locum Speciality Doctor (M&amp;D)</v>
      </c>
      <c r="H252" t="str">
        <f>VLOOKUP(E252,Hierarchy!$A$2:$D$2020,4,FALSE)</f>
        <v>V2XX-Ops &amp; Site Management</v>
      </c>
      <c r="I252" t="str">
        <f>VLOOKUP(Sheet6!E252,Hierarchy!$A$2:$E$2020,5,FALSE)</f>
        <v>V23X-Rheumatology &amp; RDC</v>
      </c>
    </row>
    <row r="253" spans="1:9" x14ac:dyDescent="0.25">
      <c r="A253" s="13" t="s">
        <v>365</v>
      </c>
      <c r="B253" s="14">
        <v>5279.1</v>
      </c>
      <c r="C253" s="14">
        <v>5279.1</v>
      </c>
      <c r="D253" t="s">
        <v>12</v>
      </c>
      <c r="E253" t="str">
        <f t="shared" si="10"/>
        <v>G302</v>
      </c>
      <c r="F253" t="str">
        <f t="shared" si="11"/>
        <v>22320</v>
      </c>
      <c r="G253" t="str">
        <f t="shared" si="12"/>
        <v>22320 Locum Speciality Doctor (M&amp;D)</v>
      </c>
      <c r="H253" t="str">
        <f>VLOOKUP(E253,Hierarchy!$A$2:$D$2020,4,FALSE)</f>
        <v>V2XX-Ops &amp; Site Management</v>
      </c>
      <c r="I253" t="str">
        <f>VLOOKUP(Sheet6!E253,Hierarchy!$A$2:$E$2020,5,FALSE)</f>
        <v>V23X-Rheumatology &amp; RDC</v>
      </c>
    </row>
    <row r="254" spans="1:9" x14ac:dyDescent="0.25">
      <c r="A254" s="13" t="s">
        <v>394</v>
      </c>
      <c r="B254" s="14">
        <v>193.47</v>
      </c>
      <c r="C254" s="14">
        <v>193.47</v>
      </c>
      <c r="D254" t="s">
        <v>12</v>
      </c>
      <c r="E254" t="str">
        <f t="shared" si="10"/>
        <v>H425</v>
      </c>
      <c r="F254" t="str">
        <f t="shared" si="11"/>
        <v>22320</v>
      </c>
      <c r="G254" t="str">
        <f t="shared" si="12"/>
        <v>22320 Locum Speciality Doctor (M&amp;D)</v>
      </c>
      <c r="H254" t="str">
        <f>VLOOKUP(E254,Hierarchy!$A$2:$D$2020,4,FALSE)</f>
        <v>F4XX-Surgical Services</v>
      </c>
      <c r="I254" t="str">
        <f>VLOOKUP(Sheet6!E254,Hierarchy!$A$2:$E$2020,5,FALSE)</f>
        <v>F43X-Gynaecology</v>
      </c>
    </row>
    <row r="255" spans="1:9" x14ac:dyDescent="0.25">
      <c r="A255" s="13" t="s">
        <v>395</v>
      </c>
      <c r="B255" s="14">
        <v>15132.01</v>
      </c>
      <c r="C255" s="14">
        <v>15132.01</v>
      </c>
      <c r="D255" t="s">
        <v>12</v>
      </c>
      <c r="E255" t="str">
        <f t="shared" si="10"/>
        <v>H425</v>
      </c>
      <c r="F255" t="str">
        <f t="shared" si="11"/>
        <v>22320</v>
      </c>
      <c r="G255" t="str">
        <f t="shared" si="12"/>
        <v>22320 Locum Speciality Doctor (M&amp;D)</v>
      </c>
      <c r="H255" t="str">
        <f>VLOOKUP(E255,Hierarchy!$A$2:$D$2020,4,FALSE)</f>
        <v>F4XX-Surgical Services</v>
      </c>
      <c r="I255" t="str">
        <f>VLOOKUP(Sheet6!E255,Hierarchy!$A$2:$E$2020,5,FALSE)</f>
        <v>F43X-Gynaecology</v>
      </c>
    </row>
    <row r="256" spans="1:9" x14ac:dyDescent="0.25">
      <c r="A256" s="13" t="s">
        <v>408</v>
      </c>
      <c r="B256" s="14">
        <v>5694.52</v>
      </c>
      <c r="C256" s="14">
        <v>5694.52</v>
      </c>
      <c r="D256" t="s">
        <v>12</v>
      </c>
      <c r="E256" t="str">
        <f t="shared" si="10"/>
        <v>H447</v>
      </c>
      <c r="F256" t="str">
        <f t="shared" si="11"/>
        <v>22320</v>
      </c>
      <c r="G256" t="str">
        <f t="shared" si="12"/>
        <v>22320 Locum Speciality Doctor (M&amp;D)</v>
      </c>
      <c r="H256" t="str">
        <f>VLOOKUP(E256,Hierarchy!$A$2:$D$2020,4,FALSE)</f>
        <v>V4XX-Welsh Fertility Institute</v>
      </c>
      <c r="I256" t="str">
        <f>VLOOKUP(Sheet6!E256,Hierarchy!$A$2:$E$2020,5,FALSE)</f>
        <v>-</v>
      </c>
    </row>
    <row r="257" spans="1:9" x14ac:dyDescent="0.25">
      <c r="A257" s="13" t="s">
        <v>477</v>
      </c>
      <c r="B257" s="14">
        <v>165.66</v>
      </c>
      <c r="C257" s="14">
        <v>165.66</v>
      </c>
      <c r="D257" t="s">
        <v>12</v>
      </c>
      <c r="E257" t="str">
        <f t="shared" si="10"/>
        <v>K506</v>
      </c>
      <c r="F257" t="str">
        <f t="shared" si="11"/>
        <v>22320</v>
      </c>
      <c r="G257" t="str">
        <f t="shared" si="12"/>
        <v>22320 Locum Speciality Doctor (M&amp;D)</v>
      </c>
      <c r="H257" t="str">
        <f>VLOOKUP(E257,Hierarchy!$A$2:$D$2020,4,FALSE)</f>
        <v>M2XX-Surgery Services Group</v>
      </c>
      <c r="I257" t="str">
        <f>VLOOKUP(Sheet6!E257,Hierarchy!$A$2:$E$2020,5,FALSE)</f>
        <v>M21F-OMFS</v>
      </c>
    </row>
    <row r="258" spans="1:9" x14ac:dyDescent="0.25">
      <c r="A258" s="13" t="s">
        <v>478</v>
      </c>
      <c r="B258" s="14">
        <v>3967.19</v>
      </c>
      <c r="C258" s="14">
        <v>3967.19</v>
      </c>
      <c r="D258" t="s">
        <v>12</v>
      </c>
      <c r="E258" t="str">
        <f t="shared" si="10"/>
        <v>K506</v>
      </c>
      <c r="F258" t="str">
        <f t="shared" si="11"/>
        <v>22320</v>
      </c>
      <c r="G258" t="str">
        <f t="shared" si="12"/>
        <v>22320 Locum Speciality Doctor (M&amp;D)</v>
      </c>
      <c r="H258" t="str">
        <f>VLOOKUP(E258,Hierarchy!$A$2:$D$2020,4,FALSE)</f>
        <v>M2XX-Surgery Services Group</v>
      </c>
      <c r="I258" t="str">
        <f>VLOOKUP(Sheet6!E258,Hierarchy!$A$2:$E$2020,5,FALSE)</f>
        <v>M21F-OMFS</v>
      </c>
    </row>
    <row r="259" spans="1:9" x14ac:dyDescent="0.25">
      <c r="A259" s="13" t="s">
        <v>501</v>
      </c>
      <c r="B259" s="14">
        <v>4703.78</v>
      </c>
      <c r="C259" s="14">
        <v>4703.78</v>
      </c>
      <c r="D259" t="s">
        <v>12</v>
      </c>
      <c r="E259" t="str">
        <f t="shared" ref="E259:E322" si="13">LEFT(A259,4)</f>
        <v>K606</v>
      </c>
      <c r="F259" t="str">
        <f t="shared" ref="F259:F322" si="14">MID(A259,12,5)</f>
        <v>22320</v>
      </c>
      <c r="G259" t="str">
        <f t="shared" ref="G259:G322" si="15">VLOOKUP(F259,$L$2:$M$12,2,FALSE)</f>
        <v>22320 Locum Speciality Doctor (M&amp;D)</v>
      </c>
      <c r="H259" t="str">
        <f>VLOOKUP(E259,Hierarchy!$A$2:$D$2020,4,FALSE)</f>
        <v>M2XX-Surgery Services Group</v>
      </c>
      <c r="I259" t="str">
        <f>VLOOKUP(Sheet6!E259,Hierarchy!$A$2:$E$2020,5,FALSE)</f>
        <v>M21E-ENT</v>
      </c>
    </row>
    <row r="260" spans="1:9" x14ac:dyDescent="0.25">
      <c r="A260" s="13" t="s">
        <v>511</v>
      </c>
      <c r="B260" s="14">
        <v>1814.42</v>
      </c>
      <c r="C260" s="14">
        <v>1814.42</v>
      </c>
      <c r="D260" t="s">
        <v>12</v>
      </c>
      <c r="E260" t="str">
        <f t="shared" si="13"/>
        <v>K704</v>
      </c>
      <c r="F260" t="str">
        <f t="shared" si="14"/>
        <v>22320</v>
      </c>
      <c r="G260" t="str">
        <f t="shared" si="15"/>
        <v>22320 Locum Speciality Doctor (M&amp;D)</v>
      </c>
      <c r="H260" t="str">
        <f>VLOOKUP(E260,Hierarchy!$A$2:$D$2020,4,FALSE)</f>
        <v>F4XX-Surgical Services</v>
      </c>
      <c r="I260" t="str">
        <f>VLOOKUP(Sheet6!E260,Hierarchy!$A$2:$E$2020,5,FALSE)</f>
        <v>F42X-Ophthalmology</v>
      </c>
    </row>
    <row r="261" spans="1:9" x14ac:dyDescent="0.25">
      <c r="A261" s="13" t="s">
        <v>552</v>
      </c>
      <c r="B261" s="14">
        <v>27.86</v>
      </c>
      <c r="C261" s="15">
        <v>-848.14</v>
      </c>
      <c r="D261" t="s">
        <v>12</v>
      </c>
      <c r="E261" t="str">
        <f t="shared" si="13"/>
        <v>P254</v>
      </c>
      <c r="F261" t="str">
        <f t="shared" si="14"/>
        <v>22320</v>
      </c>
      <c r="G261" t="str">
        <f t="shared" si="15"/>
        <v>22320 Locum Speciality Doctor (M&amp;D)</v>
      </c>
      <c r="H261" t="str">
        <f>VLOOKUP(E261,Hierarchy!$A$2:$D$2020,4,FALSE)</f>
        <v>V2XX-Ops &amp; Site Management</v>
      </c>
      <c r="I261" t="str">
        <f>VLOOKUP(Sheet6!E261,Hierarchy!$A$2:$E$2020,5,FALSE)</f>
        <v>V23X-Rheumatology &amp; RDC</v>
      </c>
    </row>
    <row r="262" spans="1:9" x14ac:dyDescent="0.25">
      <c r="A262" s="13" t="s">
        <v>553</v>
      </c>
      <c r="B262" s="14">
        <v>847.8</v>
      </c>
      <c r="C262" s="14">
        <v>847.8</v>
      </c>
      <c r="D262" t="s">
        <v>12</v>
      </c>
      <c r="E262" t="str">
        <f t="shared" si="13"/>
        <v>P254</v>
      </c>
      <c r="F262" t="str">
        <f t="shared" si="14"/>
        <v>22320</v>
      </c>
      <c r="G262" t="str">
        <f t="shared" si="15"/>
        <v>22320 Locum Speciality Doctor (M&amp;D)</v>
      </c>
      <c r="H262" t="str">
        <f>VLOOKUP(E262,Hierarchy!$A$2:$D$2020,4,FALSE)</f>
        <v>V2XX-Ops &amp; Site Management</v>
      </c>
      <c r="I262" t="str">
        <f>VLOOKUP(Sheet6!E262,Hierarchy!$A$2:$E$2020,5,FALSE)</f>
        <v>V23X-Rheumatology &amp; RDC</v>
      </c>
    </row>
    <row r="263" spans="1:9" x14ac:dyDescent="0.25">
      <c r="A263" s="13" t="s">
        <v>563</v>
      </c>
      <c r="B263" s="14">
        <v>6394.98</v>
      </c>
      <c r="C263" s="14">
        <v>6394.98</v>
      </c>
      <c r="D263" t="s">
        <v>12</v>
      </c>
      <c r="E263" t="str">
        <f t="shared" si="13"/>
        <v>R066</v>
      </c>
      <c r="F263" t="str">
        <f t="shared" si="14"/>
        <v>22320</v>
      </c>
      <c r="G263" t="str">
        <f t="shared" si="15"/>
        <v>22320 Locum Speciality Doctor (M&amp;D)</v>
      </c>
      <c r="H263" t="str">
        <f>VLOOKUP(E263,Hierarchy!$A$2:$D$2020,4,FALSE)</f>
        <v>R5XX-Locality Manager - Neath Port Talbot</v>
      </c>
      <c r="I263" t="str">
        <f>VLOOKUP(Sheet6!E263,Hierarchy!$A$2:$E$2020,5,FALSE)</f>
        <v>R51X-Service Managers</v>
      </c>
    </row>
    <row r="264" spans="1:9" x14ac:dyDescent="0.25">
      <c r="A264" s="13" t="s">
        <v>586</v>
      </c>
      <c r="B264" s="14">
        <v>1678.27</v>
      </c>
      <c r="C264" s="14">
        <v>1678.27</v>
      </c>
      <c r="D264" t="s">
        <v>12</v>
      </c>
      <c r="E264" t="str">
        <f t="shared" si="13"/>
        <v>R094</v>
      </c>
      <c r="F264" t="str">
        <f t="shared" si="14"/>
        <v>22320</v>
      </c>
      <c r="G264" t="str">
        <f t="shared" si="15"/>
        <v>22320 Locum Speciality Doctor (M&amp;D)</v>
      </c>
      <c r="H264" t="str">
        <f>VLOOKUP(E264,Hierarchy!$A$2:$D$2020,4,FALSE)</f>
        <v>R4XX-Locality Manager - Swansea</v>
      </c>
      <c r="I264" t="str">
        <f>VLOOKUP(Sheet6!E264,Hierarchy!$A$2:$E$2020,5,FALSE)</f>
        <v>R41X-Service Managers</v>
      </c>
    </row>
    <row r="265" spans="1:9" x14ac:dyDescent="0.25">
      <c r="A265" s="13" t="s">
        <v>598</v>
      </c>
      <c r="B265" s="14">
        <v>1438.53</v>
      </c>
      <c r="C265" s="14">
        <v>1438.53</v>
      </c>
      <c r="D265" t="s">
        <v>12</v>
      </c>
      <c r="E265" t="str">
        <f t="shared" si="13"/>
        <v>R099</v>
      </c>
      <c r="F265" t="str">
        <f t="shared" si="14"/>
        <v>22320</v>
      </c>
      <c r="G265" t="str">
        <f t="shared" si="15"/>
        <v>22320 Locum Speciality Doctor (M&amp;D)</v>
      </c>
      <c r="H265" t="str">
        <f>VLOOKUP(E265,Hierarchy!$A$2:$D$2020,4,FALSE)</f>
        <v>R7XX-Manager - Specalist Services</v>
      </c>
      <c r="I265" t="str">
        <f>VLOOKUP(Sheet6!E265,Hierarchy!$A$2:$E$2020,5,FALSE)</f>
        <v>R71X-Service Managers</v>
      </c>
    </row>
    <row r="266" spans="1:9" x14ac:dyDescent="0.25">
      <c r="A266" s="13" t="s">
        <v>615</v>
      </c>
      <c r="B266" s="14">
        <v>4124.78</v>
      </c>
      <c r="C266" s="14">
        <v>4124.78</v>
      </c>
      <c r="D266" t="s">
        <v>12</v>
      </c>
      <c r="E266" t="str">
        <f t="shared" si="13"/>
        <v>R166</v>
      </c>
      <c r="F266" t="str">
        <f t="shared" si="14"/>
        <v>22320</v>
      </c>
      <c r="G266" t="str">
        <f t="shared" si="15"/>
        <v>22320 Locum Speciality Doctor (M&amp;D)</v>
      </c>
      <c r="H266" t="str">
        <f>VLOOKUP(E266,Hierarchy!$A$2:$D$2020,4,FALSE)</f>
        <v>R4XX-Locality Manager - Swansea</v>
      </c>
      <c r="I266" t="str">
        <f>VLOOKUP(Sheet6!E266,Hierarchy!$A$2:$E$2020,5,FALSE)</f>
        <v>R41X-Service Managers</v>
      </c>
    </row>
    <row r="267" spans="1:9" x14ac:dyDescent="0.25">
      <c r="A267" s="13" t="s">
        <v>630</v>
      </c>
      <c r="B267" s="14">
        <v>13472.14</v>
      </c>
      <c r="C267" s="15">
        <v>-23451.86</v>
      </c>
      <c r="D267" t="s">
        <v>12</v>
      </c>
      <c r="E267" t="str">
        <f t="shared" si="13"/>
        <v>R220</v>
      </c>
      <c r="F267" t="str">
        <f t="shared" si="14"/>
        <v>22320</v>
      </c>
      <c r="G267" t="str">
        <f t="shared" si="15"/>
        <v>22320 Locum Speciality Doctor (M&amp;D)</v>
      </c>
      <c r="H267" t="str">
        <f>VLOOKUP(E267,Hierarchy!$A$2:$D$2020,4,FALSE)</f>
        <v>R5XX-Locality Manager - Neath Port Talbot</v>
      </c>
      <c r="I267" t="str">
        <f>VLOOKUP(Sheet6!E267,Hierarchy!$A$2:$E$2020,5,FALSE)</f>
        <v>R51X-Service Managers</v>
      </c>
    </row>
    <row r="268" spans="1:9" x14ac:dyDescent="0.25">
      <c r="A268" s="13" t="s">
        <v>640</v>
      </c>
      <c r="B268" s="14">
        <v>206.58</v>
      </c>
      <c r="C268" s="14">
        <v>206.58</v>
      </c>
      <c r="D268" t="s">
        <v>12</v>
      </c>
      <c r="E268" t="str">
        <f t="shared" si="13"/>
        <v>R262</v>
      </c>
      <c r="F268" t="str">
        <f t="shared" si="14"/>
        <v>22320</v>
      </c>
      <c r="G268" t="str">
        <f t="shared" si="15"/>
        <v>22320 Locum Speciality Doctor (M&amp;D)</v>
      </c>
      <c r="H268" t="str">
        <f>VLOOKUP(E268,Hierarchy!$A$2:$D$2020,4,FALSE)</f>
        <v>R7XX-Manager - Specalist Services</v>
      </c>
      <c r="I268" t="str">
        <f>VLOOKUP(Sheet6!E268,Hierarchy!$A$2:$E$2020,5,FALSE)</f>
        <v>R71X-Service Managers</v>
      </c>
    </row>
    <row r="269" spans="1:9" x14ac:dyDescent="0.25">
      <c r="A269" s="13" t="s">
        <v>647</v>
      </c>
      <c r="B269" s="14">
        <v>232.41</v>
      </c>
      <c r="C269" s="14">
        <v>232.41</v>
      </c>
      <c r="D269" t="s">
        <v>12</v>
      </c>
      <c r="E269" t="str">
        <f t="shared" si="13"/>
        <v>T008</v>
      </c>
      <c r="F269" t="str">
        <f t="shared" si="14"/>
        <v>22320</v>
      </c>
      <c r="G269" t="str">
        <f t="shared" si="15"/>
        <v>22320 Locum Speciality Doctor (M&amp;D)</v>
      </c>
      <c r="H269" t="str">
        <f>VLOOKUP(E269,Hierarchy!$A$2:$D$2020,4,FALSE)</f>
        <v>R5XX-Locality Manager - Neath Port Talbot</v>
      </c>
      <c r="I269" t="str">
        <f>VLOOKUP(Sheet6!E269,Hierarchy!$A$2:$E$2020,5,FALSE)</f>
        <v>R51X-Service Managers</v>
      </c>
    </row>
    <row r="270" spans="1:9" x14ac:dyDescent="0.25">
      <c r="A270" s="13" t="s">
        <v>663</v>
      </c>
      <c r="B270" s="14">
        <v>8281.58</v>
      </c>
      <c r="C270" s="15">
        <v>-100.42</v>
      </c>
      <c r="D270" t="s">
        <v>12</v>
      </c>
      <c r="E270" t="str">
        <f t="shared" si="13"/>
        <v>Z095</v>
      </c>
      <c r="F270" t="str">
        <f t="shared" si="14"/>
        <v>22320</v>
      </c>
      <c r="G270" t="str">
        <f t="shared" si="15"/>
        <v>22320 Locum Speciality Doctor (M&amp;D)</v>
      </c>
      <c r="H270" t="str">
        <f>VLOOKUP(E270,Hierarchy!$A$2:$D$2020,4,FALSE)</f>
        <v>Z1XX-Coporate I &amp; E</v>
      </c>
      <c r="I270" t="str">
        <f>VLOOKUP(Sheet6!E270,Hierarchy!$A$2:$E$2020,5,FALSE)</f>
        <v>-</v>
      </c>
    </row>
    <row r="271" spans="1:9" x14ac:dyDescent="0.25">
      <c r="A271" s="13" t="s">
        <v>15</v>
      </c>
      <c r="B271" s="15">
        <v>-60852.959999999999</v>
      </c>
      <c r="C271" s="15">
        <v>-2862.96</v>
      </c>
      <c r="D271" t="s">
        <v>12</v>
      </c>
      <c r="E271" t="str">
        <f t="shared" si="13"/>
        <v>6C01</v>
      </c>
      <c r="F271" t="str">
        <f t="shared" si="14"/>
        <v>23000</v>
      </c>
      <c r="G271" t="str">
        <f t="shared" si="15"/>
        <v>23000 Agency - Other Career Grade (M&amp;D)</v>
      </c>
      <c r="H271" t="str">
        <f>VLOOKUP(E271,Hierarchy!$A$2:$D$2020,4,FALSE)</f>
        <v>69CC-Workforce</v>
      </c>
      <c r="I271" t="str">
        <f>VLOOKUP(Sheet6!E271,Hierarchy!$A$2:$E$2020,5,FALSE)</f>
        <v>61CC-Operational HR</v>
      </c>
    </row>
    <row r="272" spans="1:9" x14ac:dyDescent="0.25">
      <c r="A272" s="13" t="s">
        <v>35</v>
      </c>
      <c r="B272" s="14">
        <v>8820</v>
      </c>
      <c r="C272" s="14">
        <v>8820</v>
      </c>
      <c r="D272" t="s">
        <v>12</v>
      </c>
      <c r="E272" t="str">
        <f t="shared" si="13"/>
        <v>6F22</v>
      </c>
      <c r="F272" t="str">
        <f t="shared" si="14"/>
        <v>23000</v>
      </c>
      <c r="G272" t="str">
        <f t="shared" si="15"/>
        <v>23000 Agency - Other Career Grade (M&amp;D)</v>
      </c>
      <c r="H272" t="str">
        <f>VLOOKUP(E272,Hierarchy!$A$2:$D$2020,4,FALSE)</f>
        <v>63CC-Organisational Development &amp; Wellbeing</v>
      </c>
      <c r="I272" t="str">
        <f>VLOOKUP(Sheet6!E272,Hierarchy!$A$2:$E$2020,5,FALSE)</f>
        <v>62CC-Organisational Development</v>
      </c>
    </row>
    <row r="273" spans="1:9" x14ac:dyDescent="0.25">
      <c r="A273" s="13" t="s">
        <v>140</v>
      </c>
      <c r="B273" s="15">
        <v>-14152.32</v>
      </c>
      <c r="C273" s="15">
        <v>-14152.32</v>
      </c>
      <c r="D273" t="s">
        <v>12</v>
      </c>
      <c r="E273" t="str">
        <f t="shared" si="13"/>
        <v>C102</v>
      </c>
      <c r="F273" t="str">
        <f t="shared" si="14"/>
        <v>23000</v>
      </c>
      <c r="G273" t="str">
        <f t="shared" si="15"/>
        <v>23000 Agency - Other Career Grade (M&amp;D)</v>
      </c>
      <c r="H273" t="str">
        <f>VLOOKUP(E273,Hierarchy!$A$2:$D$2020,4,FALSE)</f>
        <v>M2XX-Surgery Services Group</v>
      </c>
      <c r="I273" t="str">
        <f>VLOOKUP(Sheet6!E273,Hierarchy!$A$2:$E$2020,5,FALSE)</f>
        <v>M22A-Cardiology</v>
      </c>
    </row>
    <row r="274" spans="1:9" x14ac:dyDescent="0.25">
      <c r="A274" s="13" t="s">
        <v>156</v>
      </c>
      <c r="B274" s="14">
        <v>22059.73</v>
      </c>
      <c r="C274" s="14">
        <v>9967.73</v>
      </c>
      <c r="D274" t="s">
        <v>12</v>
      </c>
      <c r="E274" t="str">
        <f t="shared" si="13"/>
        <v>C411</v>
      </c>
      <c r="F274" t="str">
        <f t="shared" si="14"/>
        <v>23000</v>
      </c>
      <c r="G274" t="str">
        <f t="shared" si="15"/>
        <v>23000 Agency - Other Career Grade (M&amp;D)</v>
      </c>
      <c r="H274" t="str">
        <f>VLOOKUP(E274,Hierarchy!$A$2:$D$2020,4,FALSE)</f>
        <v>M2XX-Surgery Services Group</v>
      </c>
      <c r="I274" t="str">
        <f>VLOOKUP(Sheet6!E274,Hierarchy!$A$2:$E$2020,5,FALSE)</f>
        <v>M22A-Cardiology</v>
      </c>
    </row>
    <row r="275" spans="1:9" x14ac:dyDescent="0.25">
      <c r="A275" s="13" t="s">
        <v>159</v>
      </c>
      <c r="B275" s="14">
        <v>17751.400000000001</v>
      </c>
      <c r="C275" s="14">
        <v>560.4</v>
      </c>
      <c r="D275" t="s">
        <v>12</v>
      </c>
      <c r="E275" t="str">
        <f t="shared" si="13"/>
        <v>C412</v>
      </c>
      <c r="F275" t="str">
        <f t="shared" si="14"/>
        <v>23000</v>
      </c>
      <c r="G275" t="str">
        <f t="shared" si="15"/>
        <v>23000 Agency - Other Career Grade (M&amp;D)</v>
      </c>
      <c r="H275" t="str">
        <f>VLOOKUP(E275,Hierarchy!$A$2:$D$2020,4,FALSE)</f>
        <v>M2XX-Surgery Services Group</v>
      </c>
      <c r="I275" t="str">
        <f>VLOOKUP(Sheet6!E275,Hierarchy!$A$2:$E$2020,5,FALSE)</f>
        <v>M22A-Cardiology</v>
      </c>
    </row>
    <row r="276" spans="1:9" x14ac:dyDescent="0.25">
      <c r="A276" s="13" t="s">
        <v>165</v>
      </c>
      <c r="B276" s="14">
        <v>51055.92</v>
      </c>
      <c r="C276" s="14">
        <v>2013.92</v>
      </c>
      <c r="D276" t="s">
        <v>12</v>
      </c>
      <c r="E276" t="str">
        <f t="shared" si="13"/>
        <v>D515</v>
      </c>
      <c r="F276" t="str">
        <f t="shared" si="14"/>
        <v>23000</v>
      </c>
      <c r="G276" t="str">
        <f t="shared" si="15"/>
        <v>23000 Agency - Other Career Grade (M&amp;D)</v>
      </c>
      <c r="H276" t="str">
        <f>VLOOKUP(E276,Hierarchy!$A$2:$D$2020,4,FALSE)</f>
        <v>V3XX-IMM</v>
      </c>
      <c r="I276" t="str">
        <f>VLOOKUP(Sheet6!E276,Hierarchy!$A$2:$E$2020,5,FALSE)</f>
        <v>V31X-Acute Pharmacy</v>
      </c>
    </row>
    <row r="277" spans="1:9" x14ac:dyDescent="0.25">
      <c r="A277" s="13" t="s">
        <v>176</v>
      </c>
      <c r="B277" s="14">
        <v>17019</v>
      </c>
      <c r="C277" s="14">
        <v>17019</v>
      </c>
      <c r="D277" t="s">
        <v>12</v>
      </c>
      <c r="E277" t="str">
        <f t="shared" si="13"/>
        <v>D613</v>
      </c>
      <c r="F277" t="str">
        <f t="shared" si="14"/>
        <v>23000</v>
      </c>
      <c r="G277" t="str">
        <f t="shared" si="15"/>
        <v>23000 Agency - Other Career Grade (M&amp;D)</v>
      </c>
      <c r="H277" t="str">
        <f>VLOOKUP(E277,Hierarchy!$A$2:$D$2020,4,FALSE)</f>
        <v>M3XX-Clinical Services Group</v>
      </c>
      <c r="I277" t="str">
        <f>VLOOKUP(Sheet6!E277,Hierarchy!$A$2:$E$2020,5,FALSE)</f>
        <v>M33B-Radiology</v>
      </c>
    </row>
    <row r="278" spans="1:9" x14ac:dyDescent="0.25">
      <c r="A278" s="13" t="s">
        <v>182</v>
      </c>
      <c r="B278" s="15">
        <v>-17019</v>
      </c>
      <c r="C278" s="15">
        <v>-17019</v>
      </c>
      <c r="D278" t="s">
        <v>12</v>
      </c>
      <c r="E278" t="str">
        <f t="shared" si="13"/>
        <v>D616</v>
      </c>
      <c r="F278" t="str">
        <f t="shared" si="14"/>
        <v>23000</v>
      </c>
      <c r="G278" t="str">
        <f t="shared" si="15"/>
        <v>23000 Agency - Other Career Grade (M&amp;D)</v>
      </c>
      <c r="H278" t="str">
        <f>VLOOKUP(E278,Hierarchy!$A$2:$D$2020,4,FALSE)</f>
        <v>M3XX-Clinical Services Group</v>
      </c>
      <c r="I278" t="str">
        <f>VLOOKUP(Sheet6!E278,Hierarchy!$A$2:$E$2020,5,FALSE)</f>
        <v>M33B-Radiology</v>
      </c>
    </row>
    <row r="279" spans="1:9" x14ac:dyDescent="0.25">
      <c r="A279" s="13" t="s">
        <v>329</v>
      </c>
      <c r="B279" s="14">
        <v>0</v>
      </c>
      <c r="C279" s="14">
        <v>0</v>
      </c>
      <c r="D279" t="s">
        <v>12</v>
      </c>
      <c r="E279" t="str">
        <f t="shared" si="13"/>
        <v>F532</v>
      </c>
      <c r="F279" t="str">
        <f t="shared" si="14"/>
        <v>23000</v>
      </c>
      <c r="G279" t="str">
        <f t="shared" si="15"/>
        <v>23000 Agency - Other Career Grade (M&amp;D)</v>
      </c>
      <c r="H279" t="str">
        <f>VLOOKUP(E279,Hierarchy!$A$2:$D$2020,4,FALSE)</f>
        <v>F1XX-Unscheduled Care &amp; Medicine</v>
      </c>
      <c r="I279" t="str">
        <f>VLOOKUP(Sheet6!E279,Hierarchy!$A$2:$E$2020,5,FALSE)</f>
        <v>F12X-Medical</v>
      </c>
    </row>
    <row r="280" spans="1:9" x14ac:dyDescent="0.25">
      <c r="A280" s="13" t="s">
        <v>378</v>
      </c>
      <c r="B280" s="14">
        <v>1869.5</v>
      </c>
      <c r="C280" s="14">
        <v>1869.5</v>
      </c>
      <c r="D280" t="s">
        <v>12</v>
      </c>
      <c r="E280" t="str">
        <f t="shared" si="13"/>
        <v>G402</v>
      </c>
      <c r="F280" t="str">
        <f t="shared" si="14"/>
        <v>23000</v>
      </c>
      <c r="G280" t="str">
        <f t="shared" si="15"/>
        <v>23000 Agency - Other Career Grade (M&amp;D)</v>
      </c>
      <c r="H280" t="str">
        <f>VLOOKUP(E280,Hierarchy!$A$2:$D$2020,4,FALSE)</f>
        <v>M2XX-Surgery Services Group</v>
      </c>
      <c r="I280" t="str">
        <f>VLOOKUP(Sheet6!E280,Hierarchy!$A$2:$E$2020,5,FALSE)</f>
        <v>M21B-Trauma, Orthopaedics &amp; Spinal</v>
      </c>
    </row>
    <row r="281" spans="1:9" x14ac:dyDescent="0.25">
      <c r="A281" s="13" t="s">
        <v>411</v>
      </c>
      <c r="B281" s="14">
        <v>0</v>
      </c>
      <c r="C281" s="14">
        <v>0</v>
      </c>
      <c r="D281" t="s">
        <v>12</v>
      </c>
      <c r="E281" t="str">
        <f t="shared" si="13"/>
        <v>H512</v>
      </c>
      <c r="F281" t="str">
        <f t="shared" si="14"/>
        <v>23000</v>
      </c>
      <c r="G281" t="str">
        <f t="shared" si="15"/>
        <v>23000 Agency - Other Career Grade (M&amp;D)</v>
      </c>
      <c r="H281" t="str">
        <f>VLOOKUP(E281,Hierarchy!$A$2:$D$2020,4,FALSE)</f>
        <v>F5XX-Childrens Services</v>
      </c>
      <c r="I281" t="str">
        <f>VLOOKUP(Sheet6!E281,Hierarchy!$A$2:$E$2020,5,FALSE)</f>
        <v>F54X-Childrens Services Managment Costs</v>
      </c>
    </row>
    <row r="282" spans="1:9" x14ac:dyDescent="0.25">
      <c r="A282" s="13" t="s">
        <v>535</v>
      </c>
      <c r="B282" s="14">
        <v>6419.36</v>
      </c>
      <c r="C282" s="14">
        <v>6419.36</v>
      </c>
      <c r="D282" t="s">
        <v>12</v>
      </c>
      <c r="E282" t="str">
        <f t="shared" si="13"/>
        <v>N076</v>
      </c>
      <c r="F282" t="str">
        <f t="shared" si="14"/>
        <v>23000</v>
      </c>
      <c r="G282" t="str">
        <f t="shared" si="15"/>
        <v>23000 Agency - Other Career Grade (M&amp;D)</v>
      </c>
      <c r="H282" t="str">
        <f>VLOOKUP(E282,Hierarchy!$A$2:$D$2020,4,FALSE)</f>
        <v>M4XX-Medicine Service Group</v>
      </c>
      <c r="I282" t="str">
        <f>VLOOKUP(Sheet6!E282,Hierarchy!$A$2:$E$2020,5,FALSE)</f>
        <v>M43X-COTE</v>
      </c>
    </row>
    <row r="283" spans="1:9" x14ac:dyDescent="0.25">
      <c r="A283" s="13" t="s">
        <v>631</v>
      </c>
      <c r="B283" s="14">
        <v>2016</v>
      </c>
      <c r="C283" s="14">
        <v>2016</v>
      </c>
      <c r="D283" t="s">
        <v>12</v>
      </c>
      <c r="E283" t="str">
        <f t="shared" si="13"/>
        <v>R220</v>
      </c>
      <c r="F283" t="str">
        <f t="shared" si="14"/>
        <v>23000</v>
      </c>
      <c r="G283" t="str">
        <f t="shared" si="15"/>
        <v>23000 Agency - Other Career Grade (M&amp;D)</v>
      </c>
      <c r="H283" t="str">
        <f>VLOOKUP(E283,Hierarchy!$A$2:$D$2020,4,FALSE)</f>
        <v>R5XX-Locality Manager - Neath Port Talbot</v>
      </c>
      <c r="I283" t="str">
        <f>VLOOKUP(Sheet6!E283,Hierarchy!$A$2:$E$2020,5,FALSE)</f>
        <v>R51X-Service Managers</v>
      </c>
    </row>
    <row r="284" spans="1:9" x14ac:dyDescent="0.25">
      <c r="A284" s="13" t="s">
        <v>636</v>
      </c>
      <c r="B284" s="14">
        <v>208</v>
      </c>
      <c r="C284" s="14">
        <v>208</v>
      </c>
      <c r="D284" t="s">
        <v>12</v>
      </c>
      <c r="E284" t="str">
        <f t="shared" si="13"/>
        <v>R260</v>
      </c>
      <c r="F284" t="str">
        <f t="shared" si="14"/>
        <v>23000</v>
      </c>
      <c r="G284" t="str">
        <f t="shared" si="15"/>
        <v>23000 Agency - Other Career Grade (M&amp;D)</v>
      </c>
      <c r="H284" t="str">
        <f>VLOOKUP(E284,Hierarchy!$A$2:$D$2020,4,FALSE)</f>
        <v>R7XX-Manager - Specalist Services</v>
      </c>
      <c r="I284" t="str">
        <f>VLOOKUP(Sheet6!E284,Hierarchy!$A$2:$E$2020,5,FALSE)</f>
        <v>R71X-Service Managers</v>
      </c>
    </row>
    <row r="285" spans="1:9" x14ac:dyDescent="0.25">
      <c r="A285" s="13" t="s">
        <v>641</v>
      </c>
      <c r="B285" s="14">
        <v>4084</v>
      </c>
      <c r="C285" s="14">
        <v>4084</v>
      </c>
      <c r="D285" t="s">
        <v>12</v>
      </c>
      <c r="E285" t="str">
        <f t="shared" si="13"/>
        <v>R262</v>
      </c>
      <c r="F285" t="str">
        <f t="shared" si="14"/>
        <v>23000</v>
      </c>
      <c r="G285" t="str">
        <f t="shared" si="15"/>
        <v>23000 Agency - Other Career Grade (M&amp;D)</v>
      </c>
      <c r="H285" t="str">
        <f>VLOOKUP(E285,Hierarchy!$A$2:$D$2020,4,FALSE)</f>
        <v>R7XX-Manager - Specalist Services</v>
      </c>
      <c r="I285" t="str">
        <f>VLOOKUP(Sheet6!E285,Hierarchy!$A$2:$E$2020,5,FALSE)</f>
        <v>R71X-Service Managers</v>
      </c>
    </row>
    <row r="286" spans="1:9" x14ac:dyDescent="0.25">
      <c r="A286" s="13" t="s">
        <v>664</v>
      </c>
      <c r="B286" s="15">
        <v>-91999.75</v>
      </c>
      <c r="C286" s="15">
        <v>-1.75</v>
      </c>
      <c r="D286" t="s">
        <v>12</v>
      </c>
      <c r="E286" t="str">
        <f t="shared" si="13"/>
        <v>Z095</v>
      </c>
      <c r="F286" t="str">
        <f t="shared" si="14"/>
        <v>23000</v>
      </c>
      <c r="G286" t="str">
        <f t="shared" si="15"/>
        <v>23000 Agency - Other Career Grade (M&amp;D)</v>
      </c>
      <c r="H286" t="str">
        <f>VLOOKUP(E286,Hierarchy!$A$2:$D$2020,4,FALSE)</f>
        <v>Z1XX-Coporate I &amp; E</v>
      </c>
      <c r="I286" t="str">
        <f>VLOOKUP(Sheet6!E286,Hierarchy!$A$2:$E$2020,5,FALSE)</f>
        <v>-</v>
      </c>
    </row>
    <row r="287" spans="1:9" x14ac:dyDescent="0.25">
      <c r="A287" s="13" t="s">
        <v>24</v>
      </c>
      <c r="B287" s="15">
        <v>-377</v>
      </c>
      <c r="C287" s="15">
        <v>-377</v>
      </c>
      <c r="D287" t="s">
        <v>12</v>
      </c>
      <c r="E287" t="str">
        <f t="shared" si="13"/>
        <v>6C13</v>
      </c>
      <c r="F287" t="str">
        <f t="shared" si="14"/>
        <v>23120</v>
      </c>
      <c r="G287" t="str">
        <f t="shared" si="15"/>
        <v>23120 Locum Specialty Registrar (M&amp;D)</v>
      </c>
      <c r="H287" t="str">
        <f>VLOOKUP(E287,Hierarchy!$A$2:$D$2020,4,FALSE)</f>
        <v>69CC-Workforce</v>
      </c>
      <c r="I287" t="str">
        <f>VLOOKUP(Sheet6!E287,Hierarchy!$A$2:$E$2020,5,FALSE)</f>
        <v>61CC-Operational HR</v>
      </c>
    </row>
    <row r="288" spans="1:9" x14ac:dyDescent="0.25">
      <c r="A288" s="13" t="s">
        <v>25</v>
      </c>
      <c r="B288" s="14">
        <v>0</v>
      </c>
      <c r="C288" s="14">
        <v>0</v>
      </c>
      <c r="D288" t="s">
        <v>12</v>
      </c>
      <c r="E288" t="str">
        <f t="shared" si="13"/>
        <v>6C13</v>
      </c>
      <c r="F288" t="str">
        <f t="shared" si="14"/>
        <v>23120</v>
      </c>
      <c r="G288" t="str">
        <f t="shared" si="15"/>
        <v>23120 Locum Specialty Registrar (M&amp;D)</v>
      </c>
      <c r="H288" t="str">
        <f>VLOOKUP(E288,Hierarchy!$A$2:$D$2020,4,FALSE)</f>
        <v>69CC-Workforce</v>
      </c>
      <c r="I288" t="str">
        <f>VLOOKUP(Sheet6!E288,Hierarchy!$A$2:$E$2020,5,FALSE)</f>
        <v>61CC-Operational HR</v>
      </c>
    </row>
    <row r="289" spans="1:9" x14ac:dyDescent="0.25">
      <c r="A289" s="13" t="s">
        <v>26</v>
      </c>
      <c r="B289" s="14">
        <v>0</v>
      </c>
      <c r="C289" s="14">
        <v>0</v>
      </c>
      <c r="D289" t="s">
        <v>12</v>
      </c>
      <c r="E289" t="str">
        <f t="shared" si="13"/>
        <v>6C13</v>
      </c>
      <c r="F289" t="str">
        <f t="shared" si="14"/>
        <v>23120</v>
      </c>
      <c r="G289" t="str">
        <f t="shared" si="15"/>
        <v>23120 Locum Specialty Registrar (M&amp;D)</v>
      </c>
      <c r="H289" t="str">
        <f>VLOOKUP(E289,Hierarchy!$A$2:$D$2020,4,FALSE)</f>
        <v>69CC-Workforce</v>
      </c>
      <c r="I289" t="str">
        <f>VLOOKUP(Sheet6!E289,Hierarchy!$A$2:$E$2020,5,FALSE)</f>
        <v>61CC-Operational HR</v>
      </c>
    </row>
    <row r="290" spans="1:9" x14ac:dyDescent="0.25">
      <c r="A290" s="13" t="s">
        <v>27</v>
      </c>
      <c r="B290" s="14">
        <v>0</v>
      </c>
      <c r="C290" s="14">
        <v>0</v>
      </c>
      <c r="D290" t="s">
        <v>12</v>
      </c>
      <c r="E290" t="str">
        <f t="shared" si="13"/>
        <v>6C13</v>
      </c>
      <c r="F290" t="str">
        <f t="shared" si="14"/>
        <v>23120</v>
      </c>
      <c r="G290" t="str">
        <f t="shared" si="15"/>
        <v>23120 Locum Specialty Registrar (M&amp;D)</v>
      </c>
      <c r="H290" t="str">
        <f>VLOOKUP(E290,Hierarchy!$A$2:$D$2020,4,FALSE)</f>
        <v>69CC-Workforce</v>
      </c>
      <c r="I290" t="str">
        <f>VLOOKUP(Sheet6!E290,Hierarchy!$A$2:$E$2020,5,FALSE)</f>
        <v>61CC-Operational HR</v>
      </c>
    </row>
    <row r="291" spans="1:9" x14ac:dyDescent="0.25">
      <c r="A291" s="13" t="s">
        <v>28</v>
      </c>
      <c r="B291" s="14">
        <v>0</v>
      </c>
      <c r="C291" s="14">
        <v>0</v>
      </c>
      <c r="D291" t="s">
        <v>12</v>
      </c>
      <c r="E291" t="str">
        <f t="shared" si="13"/>
        <v>6C13</v>
      </c>
      <c r="F291" t="str">
        <f t="shared" si="14"/>
        <v>23120</v>
      </c>
      <c r="G291" t="str">
        <f t="shared" si="15"/>
        <v>23120 Locum Specialty Registrar (M&amp;D)</v>
      </c>
      <c r="H291" t="str">
        <f>VLOOKUP(E291,Hierarchy!$A$2:$D$2020,4,FALSE)</f>
        <v>69CC-Workforce</v>
      </c>
      <c r="I291" t="str">
        <f>VLOOKUP(Sheet6!E291,Hierarchy!$A$2:$E$2020,5,FALSE)</f>
        <v>61CC-Operational HR</v>
      </c>
    </row>
    <row r="292" spans="1:9" x14ac:dyDescent="0.25">
      <c r="A292" s="13" t="s">
        <v>52</v>
      </c>
      <c r="B292" s="14">
        <v>132902.53</v>
      </c>
      <c r="C292" s="14">
        <v>132902.53</v>
      </c>
      <c r="D292" t="s">
        <v>12</v>
      </c>
      <c r="E292" t="str">
        <f t="shared" si="13"/>
        <v>A105</v>
      </c>
      <c r="F292" t="str">
        <f t="shared" si="14"/>
        <v>23120</v>
      </c>
      <c r="G292" t="str">
        <f t="shared" si="15"/>
        <v>23120 Locum Specialty Registrar (M&amp;D)</v>
      </c>
      <c r="H292" t="str">
        <f>VLOOKUP(E292,Hierarchy!$A$2:$D$2020,4,FALSE)</f>
        <v>M3XX-Clinical Services Group</v>
      </c>
      <c r="I292" t="str">
        <f>VLOOKUP(Sheet6!E292,Hierarchy!$A$2:$E$2020,5,FALSE)</f>
        <v>M32A-Anaesthetics</v>
      </c>
    </row>
    <row r="293" spans="1:9" x14ac:dyDescent="0.25">
      <c r="A293" s="13" t="s">
        <v>53</v>
      </c>
      <c r="B293" s="14">
        <v>2974.56</v>
      </c>
      <c r="C293" s="14">
        <v>2974.56</v>
      </c>
      <c r="D293" t="s">
        <v>12</v>
      </c>
      <c r="E293" t="str">
        <f t="shared" si="13"/>
        <v>A105</v>
      </c>
      <c r="F293" t="str">
        <f t="shared" si="14"/>
        <v>23120</v>
      </c>
      <c r="G293" t="str">
        <f t="shared" si="15"/>
        <v>23120 Locum Specialty Registrar (M&amp;D)</v>
      </c>
      <c r="H293" t="str">
        <f>VLOOKUP(E293,Hierarchy!$A$2:$D$2020,4,FALSE)</f>
        <v>M3XX-Clinical Services Group</v>
      </c>
      <c r="I293" t="str">
        <f>VLOOKUP(Sheet6!E293,Hierarchy!$A$2:$E$2020,5,FALSE)</f>
        <v>M32A-Anaesthetics</v>
      </c>
    </row>
    <row r="294" spans="1:9" x14ac:dyDescent="0.25">
      <c r="A294" s="13" t="s">
        <v>54</v>
      </c>
      <c r="B294" s="14">
        <v>260.98</v>
      </c>
      <c r="C294" s="14">
        <v>260.98</v>
      </c>
      <c r="D294" t="s">
        <v>12</v>
      </c>
      <c r="E294" t="str">
        <f t="shared" si="13"/>
        <v>A105</v>
      </c>
      <c r="F294" t="str">
        <f t="shared" si="14"/>
        <v>23120</v>
      </c>
      <c r="G294" t="str">
        <f t="shared" si="15"/>
        <v>23120 Locum Specialty Registrar (M&amp;D)</v>
      </c>
      <c r="H294" t="str">
        <f>VLOOKUP(E294,Hierarchy!$A$2:$D$2020,4,FALSE)</f>
        <v>M3XX-Clinical Services Group</v>
      </c>
      <c r="I294" t="str">
        <f>VLOOKUP(Sheet6!E294,Hierarchy!$A$2:$E$2020,5,FALSE)</f>
        <v>M32A-Anaesthetics</v>
      </c>
    </row>
    <row r="295" spans="1:9" x14ac:dyDescent="0.25">
      <c r="A295" s="13" t="s">
        <v>55</v>
      </c>
      <c r="B295" s="14">
        <v>97409.3</v>
      </c>
      <c r="C295" s="14">
        <v>97409.3</v>
      </c>
      <c r="D295" t="s">
        <v>12</v>
      </c>
      <c r="E295" t="str">
        <f t="shared" si="13"/>
        <v>A105</v>
      </c>
      <c r="F295" t="str">
        <f t="shared" si="14"/>
        <v>23120</v>
      </c>
      <c r="G295" t="str">
        <f t="shared" si="15"/>
        <v>23120 Locum Specialty Registrar (M&amp;D)</v>
      </c>
      <c r="H295" t="str">
        <f>VLOOKUP(E295,Hierarchy!$A$2:$D$2020,4,FALSE)</f>
        <v>M3XX-Clinical Services Group</v>
      </c>
      <c r="I295" t="str">
        <f>VLOOKUP(Sheet6!E295,Hierarchy!$A$2:$E$2020,5,FALSE)</f>
        <v>M32A-Anaesthetics</v>
      </c>
    </row>
    <row r="296" spans="1:9" x14ac:dyDescent="0.25">
      <c r="A296" s="13" t="s">
        <v>56</v>
      </c>
      <c r="B296" s="14">
        <v>561.41</v>
      </c>
      <c r="C296" s="14">
        <v>561.41</v>
      </c>
      <c r="D296" t="s">
        <v>12</v>
      </c>
      <c r="E296" t="str">
        <f t="shared" si="13"/>
        <v>A105</v>
      </c>
      <c r="F296" t="str">
        <f t="shared" si="14"/>
        <v>23120</v>
      </c>
      <c r="G296" t="str">
        <f t="shared" si="15"/>
        <v>23120 Locum Specialty Registrar (M&amp;D)</v>
      </c>
      <c r="H296" t="str">
        <f>VLOOKUP(E296,Hierarchy!$A$2:$D$2020,4,FALSE)</f>
        <v>M3XX-Clinical Services Group</v>
      </c>
      <c r="I296" t="str">
        <f>VLOOKUP(Sheet6!E296,Hierarchy!$A$2:$E$2020,5,FALSE)</f>
        <v>M32A-Anaesthetics</v>
      </c>
    </row>
    <row r="297" spans="1:9" x14ac:dyDescent="0.25">
      <c r="A297" s="13" t="s">
        <v>57</v>
      </c>
      <c r="B297" s="14">
        <v>168993.16</v>
      </c>
      <c r="C297" s="14">
        <v>168993.16</v>
      </c>
      <c r="D297" t="s">
        <v>12</v>
      </c>
      <c r="E297" t="str">
        <f t="shared" si="13"/>
        <v>A105</v>
      </c>
      <c r="F297" t="str">
        <f t="shared" si="14"/>
        <v>23120</v>
      </c>
      <c r="G297" t="str">
        <f t="shared" si="15"/>
        <v>23120 Locum Specialty Registrar (M&amp;D)</v>
      </c>
      <c r="H297" t="str">
        <f>VLOOKUP(E297,Hierarchy!$A$2:$D$2020,4,FALSE)</f>
        <v>M3XX-Clinical Services Group</v>
      </c>
      <c r="I297" t="str">
        <f>VLOOKUP(Sheet6!E297,Hierarchy!$A$2:$E$2020,5,FALSE)</f>
        <v>M32A-Anaesthetics</v>
      </c>
    </row>
    <row r="298" spans="1:9" x14ac:dyDescent="0.25">
      <c r="A298" s="13" t="s">
        <v>69</v>
      </c>
      <c r="B298" s="14">
        <v>233.68</v>
      </c>
      <c r="C298" s="14">
        <v>233.68</v>
      </c>
      <c r="D298" t="s">
        <v>12</v>
      </c>
      <c r="E298" t="str">
        <f t="shared" si="13"/>
        <v>A311</v>
      </c>
      <c r="F298" t="str">
        <f t="shared" si="14"/>
        <v>23120</v>
      </c>
      <c r="G298" t="str">
        <f t="shared" si="15"/>
        <v>23120 Locum Specialty Registrar (M&amp;D)</v>
      </c>
      <c r="H298" t="str">
        <f>VLOOKUP(E298,Hierarchy!$A$2:$D$2020,4,FALSE)</f>
        <v>M3XX-Clinical Services Group</v>
      </c>
      <c r="I298" t="str">
        <f>VLOOKUP(Sheet6!E298,Hierarchy!$A$2:$E$2020,5,FALSE)</f>
        <v>M33A-Critical Care</v>
      </c>
    </row>
    <row r="299" spans="1:9" x14ac:dyDescent="0.25">
      <c r="A299" s="13" t="s">
        <v>70</v>
      </c>
      <c r="B299" s="14">
        <v>0</v>
      </c>
      <c r="C299" s="14">
        <v>0</v>
      </c>
      <c r="D299" t="s">
        <v>12</v>
      </c>
      <c r="E299" t="str">
        <f t="shared" si="13"/>
        <v>A311</v>
      </c>
      <c r="F299" t="str">
        <f t="shared" si="14"/>
        <v>23120</v>
      </c>
      <c r="G299" t="str">
        <f t="shared" si="15"/>
        <v>23120 Locum Specialty Registrar (M&amp;D)</v>
      </c>
      <c r="H299" t="str">
        <f>VLOOKUP(E299,Hierarchy!$A$2:$D$2020,4,FALSE)</f>
        <v>M3XX-Clinical Services Group</v>
      </c>
      <c r="I299" t="str">
        <f>VLOOKUP(Sheet6!E299,Hierarchy!$A$2:$E$2020,5,FALSE)</f>
        <v>M33A-Critical Care</v>
      </c>
    </row>
    <row r="300" spans="1:9" x14ac:dyDescent="0.25">
      <c r="A300" s="13" t="s">
        <v>71</v>
      </c>
      <c r="B300" s="14">
        <v>0</v>
      </c>
      <c r="C300" s="14">
        <v>0</v>
      </c>
      <c r="D300" t="s">
        <v>12</v>
      </c>
      <c r="E300" t="str">
        <f t="shared" si="13"/>
        <v>A311</v>
      </c>
      <c r="F300" t="str">
        <f t="shared" si="14"/>
        <v>23120</v>
      </c>
      <c r="G300" t="str">
        <f t="shared" si="15"/>
        <v>23120 Locum Specialty Registrar (M&amp;D)</v>
      </c>
      <c r="H300" t="str">
        <f>VLOOKUP(E300,Hierarchy!$A$2:$D$2020,4,FALSE)</f>
        <v>M3XX-Clinical Services Group</v>
      </c>
      <c r="I300" t="str">
        <f>VLOOKUP(Sheet6!E300,Hierarchy!$A$2:$E$2020,5,FALSE)</f>
        <v>M33A-Critical Care</v>
      </c>
    </row>
    <row r="301" spans="1:9" x14ac:dyDescent="0.25">
      <c r="A301" s="13" t="s">
        <v>72</v>
      </c>
      <c r="B301" s="14">
        <v>0</v>
      </c>
      <c r="C301" s="14">
        <v>0</v>
      </c>
      <c r="D301" t="s">
        <v>12</v>
      </c>
      <c r="E301" t="str">
        <f t="shared" si="13"/>
        <v>A311</v>
      </c>
      <c r="F301" t="str">
        <f t="shared" si="14"/>
        <v>23120</v>
      </c>
      <c r="G301" t="str">
        <f t="shared" si="15"/>
        <v>23120 Locum Specialty Registrar (M&amp;D)</v>
      </c>
      <c r="H301" t="str">
        <f>VLOOKUP(E301,Hierarchy!$A$2:$D$2020,4,FALSE)</f>
        <v>M3XX-Clinical Services Group</v>
      </c>
      <c r="I301" t="str">
        <f>VLOOKUP(Sheet6!E301,Hierarchy!$A$2:$E$2020,5,FALSE)</f>
        <v>M33A-Critical Care</v>
      </c>
    </row>
    <row r="302" spans="1:9" x14ac:dyDescent="0.25">
      <c r="A302" s="13" t="s">
        <v>86</v>
      </c>
      <c r="B302" s="14">
        <v>8180.68</v>
      </c>
      <c r="C302" s="14">
        <v>8180.68</v>
      </c>
      <c r="D302" t="s">
        <v>12</v>
      </c>
      <c r="E302" t="str">
        <f t="shared" si="13"/>
        <v>B101</v>
      </c>
      <c r="F302" t="str">
        <f t="shared" si="14"/>
        <v>23120</v>
      </c>
      <c r="G302" t="str">
        <f t="shared" si="15"/>
        <v>23120 Locum Specialty Registrar (M&amp;D)</v>
      </c>
      <c r="H302" t="str">
        <f>VLOOKUP(E302,Hierarchy!$A$2:$D$2020,4,FALSE)</f>
        <v>F3XX-Cancer Services</v>
      </c>
      <c r="I302" t="str">
        <f>VLOOKUP(Sheet6!E302,Hierarchy!$A$2:$E$2020,5,FALSE)</f>
        <v>F31X-Cancer Medical Specialities</v>
      </c>
    </row>
    <row r="303" spans="1:9" x14ac:dyDescent="0.25">
      <c r="A303" s="13" t="s">
        <v>87</v>
      </c>
      <c r="B303" s="14">
        <v>70.31</v>
      </c>
      <c r="C303" s="14">
        <v>70.31</v>
      </c>
      <c r="D303" t="s">
        <v>12</v>
      </c>
      <c r="E303" t="str">
        <f t="shared" si="13"/>
        <v>B101</v>
      </c>
      <c r="F303" t="str">
        <f t="shared" si="14"/>
        <v>23120</v>
      </c>
      <c r="G303" t="str">
        <f t="shared" si="15"/>
        <v>23120 Locum Specialty Registrar (M&amp;D)</v>
      </c>
      <c r="H303" t="str">
        <f>VLOOKUP(E303,Hierarchy!$A$2:$D$2020,4,FALSE)</f>
        <v>F3XX-Cancer Services</v>
      </c>
      <c r="I303" t="str">
        <f>VLOOKUP(Sheet6!E303,Hierarchy!$A$2:$E$2020,5,FALSE)</f>
        <v>F31X-Cancer Medical Specialities</v>
      </c>
    </row>
    <row r="304" spans="1:9" x14ac:dyDescent="0.25">
      <c r="A304" s="13" t="s">
        <v>88</v>
      </c>
      <c r="B304" s="14">
        <v>21332.82</v>
      </c>
      <c r="C304" s="14">
        <v>21332.82</v>
      </c>
      <c r="D304" t="s">
        <v>12</v>
      </c>
      <c r="E304" t="str">
        <f t="shared" si="13"/>
        <v>B101</v>
      </c>
      <c r="F304" t="str">
        <f t="shared" si="14"/>
        <v>23120</v>
      </c>
      <c r="G304" t="str">
        <f t="shared" si="15"/>
        <v>23120 Locum Specialty Registrar (M&amp;D)</v>
      </c>
      <c r="H304" t="str">
        <f>VLOOKUP(E304,Hierarchy!$A$2:$D$2020,4,FALSE)</f>
        <v>F3XX-Cancer Services</v>
      </c>
      <c r="I304" t="str">
        <f>VLOOKUP(Sheet6!E304,Hierarchy!$A$2:$E$2020,5,FALSE)</f>
        <v>F31X-Cancer Medical Specialities</v>
      </c>
    </row>
    <row r="305" spans="1:9" x14ac:dyDescent="0.25">
      <c r="A305" s="13" t="s">
        <v>96</v>
      </c>
      <c r="B305" s="14">
        <v>12.4</v>
      </c>
      <c r="C305" s="14">
        <v>12.4</v>
      </c>
      <c r="D305" t="s">
        <v>12</v>
      </c>
      <c r="E305" t="str">
        <f t="shared" si="13"/>
        <v>B120</v>
      </c>
      <c r="F305" t="str">
        <f t="shared" si="14"/>
        <v>23120</v>
      </c>
      <c r="G305" t="str">
        <f t="shared" si="15"/>
        <v>23120 Locum Specialty Registrar (M&amp;D)</v>
      </c>
      <c r="H305" t="str">
        <f>VLOOKUP(E305,Hierarchy!$A$2:$D$2020,4,FALSE)</f>
        <v>F3XX-Cancer Services</v>
      </c>
      <c r="I305" t="str">
        <f>VLOOKUP(Sheet6!E305,Hierarchy!$A$2:$E$2020,5,FALSE)</f>
        <v>F31X-Cancer Medical Specialities</v>
      </c>
    </row>
    <row r="306" spans="1:9" x14ac:dyDescent="0.25">
      <c r="A306" s="13" t="s">
        <v>97</v>
      </c>
      <c r="B306" s="14">
        <v>102.72</v>
      </c>
      <c r="C306" s="14">
        <v>102.72</v>
      </c>
      <c r="D306" t="s">
        <v>12</v>
      </c>
      <c r="E306" t="str">
        <f t="shared" si="13"/>
        <v>B120</v>
      </c>
      <c r="F306" t="str">
        <f t="shared" si="14"/>
        <v>23120</v>
      </c>
      <c r="G306" t="str">
        <f t="shared" si="15"/>
        <v>23120 Locum Specialty Registrar (M&amp;D)</v>
      </c>
      <c r="H306" t="str">
        <f>VLOOKUP(E306,Hierarchy!$A$2:$D$2020,4,FALSE)</f>
        <v>F3XX-Cancer Services</v>
      </c>
      <c r="I306" t="str">
        <f>VLOOKUP(Sheet6!E306,Hierarchy!$A$2:$E$2020,5,FALSE)</f>
        <v>F31X-Cancer Medical Specialities</v>
      </c>
    </row>
    <row r="307" spans="1:9" x14ac:dyDescent="0.25">
      <c r="A307" s="13" t="s">
        <v>98</v>
      </c>
      <c r="B307" s="14">
        <v>1840.15</v>
      </c>
      <c r="C307" s="14">
        <v>1840.15</v>
      </c>
      <c r="D307" t="s">
        <v>12</v>
      </c>
      <c r="E307" t="str">
        <f t="shared" si="13"/>
        <v>B120</v>
      </c>
      <c r="F307" t="str">
        <f t="shared" si="14"/>
        <v>23120</v>
      </c>
      <c r="G307" t="str">
        <f t="shared" si="15"/>
        <v>23120 Locum Specialty Registrar (M&amp;D)</v>
      </c>
      <c r="H307" t="str">
        <f>VLOOKUP(E307,Hierarchy!$A$2:$D$2020,4,FALSE)</f>
        <v>F3XX-Cancer Services</v>
      </c>
      <c r="I307" t="str">
        <f>VLOOKUP(Sheet6!E307,Hierarchy!$A$2:$E$2020,5,FALSE)</f>
        <v>F31X-Cancer Medical Specialities</v>
      </c>
    </row>
    <row r="308" spans="1:9" x14ac:dyDescent="0.25">
      <c r="A308" s="13" t="s">
        <v>107</v>
      </c>
      <c r="B308" s="14">
        <v>33.26</v>
      </c>
      <c r="C308" s="14">
        <v>33.26</v>
      </c>
      <c r="D308" t="s">
        <v>12</v>
      </c>
      <c r="E308" t="str">
        <f t="shared" si="13"/>
        <v>B121</v>
      </c>
      <c r="F308" t="str">
        <f t="shared" si="14"/>
        <v>23120</v>
      </c>
      <c r="G308" t="str">
        <f t="shared" si="15"/>
        <v>23120 Locum Specialty Registrar (M&amp;D)</v>
      </c>
      <c r="H308" t="str">
        <f>VLOOKUP(E308,Hierarchy!$A$2:$D$2020,4,FALSE)</f>
        <v>F3XX-Cancer Services</v>
      </c>
      <c r="I308" t="str">
        <f>VLOOKUP(Sheet6!E308,Hierarchy!$A$2:$E$2020,5,FALSE)</f>
        <v>F31X-Cancer Medical Specialities</v>
      </c>
    </row>
    <row r="309" spans="1:9" x14ac:dyDescent="0.25">
      <c r="A309" s="13" t="s">
        <v>108</v>
      </c>
      <c r="B309" s="14">
        <v>956.05</v>
      </c>
      <c r="C309" s="14">
        <v>956.05</v>
      </c>
      <c r="D309" t="s">
        <v>12</v>
      </c>
      <c r="E309" t="str">
        <f t="shared" si="13"/>
        <v>B121</v>
      </c>
      <c r="F309" t="str">
        <f t="shared" si="14"/>
        <v>23120</v>
      </c>
      <c r="G309" t="str">
        <f t="shared" si="15"/>
        <v>23120 Locum Specialty Registrar (M&amp;D)</v>
      </c>
      <c r="H309" t="str">
        <f>VLOOKUP(E309,Hierarchy!$A$2:$D$2020,4,FALSE)</f>
        <v>F3XX-Cancer Services</v>
      </c>
      <c r="I309" t="str">
        <f>VLOOKUP(Sheet6!E309,Hierarchy!$A$2:$E$2020,5,FALSE)</f>
        <v>F31X-Cancer Medical Specialities</v>
      </c>
    </row>
    <row r="310" spans="1:9" x14ac:dyDescent="0.25">
      <c r="A310" s="13" t="s">
        <v>109</v>
      </c>
      <c r="B310" s="14">
        <v>7104.06</v>
      </c>
      <c r="C310" s="14">
        <v>7104.06</v>
      </c>
      <c r="D310" t="s">
        <v>12</v>
      </c>
      <c r="E310" t="str">
        <f t="shared" si="13"/>
        <v>B121</v>
      </c>
      <c r="F310" t="str">
        <f t="shared" si="14"/>
        <v>23120</v>
      </c>
      <c r="G310" t="str">
        <f t="shared" si="15"/>
        <v>23120 Locum Specialty Registrar (M&amp;D)</v>
      </c>
      <c r="H310" t="str">
        <f>VLOOKUP(E310,Hierarchy!$A$2:$D$2020,4,FALSE)</f>
        <v>F3XX-Cancer Services</v>
      </c>
      <c r="I310" t="str">
        <f>VLOOKUP(Sheet6!E310,Hierarchy!$A$2:$E$2020,5,FALSE)</f>
        <v>F31X-Cancer Medical Specialities</v>
      </c>
    </row>
    <row r="311" spans="1:9" x14ac:dyDescent="0.25">
      <c r="A311" s="13" t="s">
        <v>124</v>
      </c>
      <c r="B311" s="14">
        <v>12624.24</v>
      </c>
      <c r="C311" s="14">
        <v>12624.24</v>
      </c>
      <c r="D311" t="s">
        <v>12</v>
      </c>
      <c r="E311" t="str">
        <f t="shared" si="13"/>
        <v>C101</v>
      </c>
      <c r="F311" t="str">
        <f t="shared" si="14"/>
        <v>23120</v>
      </c>
      <c r="G311" t="str">
        <f t="shared" si="15"/>
        <v>23120 Locum Specialty Registrar (M&amp;D)</v>
      </c>
      <c r="H311" t="str">
        <f>VLOOKUP(E311,Hierarchy!$A$2:$D$2020,4,FALSE)</f>
        <v>M2XX-Surgery Services Group</v>
      </c>
      <c r="I311" t="str">
        <f>VLOOKUP(Sheet6!E311,Hierarchy!$A$2:$E$2020,5,FALSE)</f>
        <v>M22A-Cardiology</v>
      </c>
    </row>
    <row r="312" spans="1:9" x14ac:dyDescent="0.25">
      <c r="A312" s="13" t="s">
        <v>125</v>
      </c>
      <c r="B312" s="14">
        <v>395.18</v>
      </c>
      <c r="C312" s="14">
        <v>395.18</v>
      </c>
      <c r="D312" t="s">
        <v>12</v>
      </c>
      <c r="E312" t="str">
        <f t="shared" si="13"/>
        <v>C101</v>
      </c>
      <c r="F312" t="str">
        <f t="shared" si="14"/>
        <v>23120</v>
      </c>
      <c r="G312" t="str">
        <f t="shared" si="15"/>
        <v>23120 Locum Specialty Registrar (M&amp;D)</v>
      </c>
      <c r="H312" t="str">
        <f>VLOOKUP(E312,Hierarchy!$A$2:$D$2020,4,FALSE)</f>
        <v>M2XX-Surgery Services Group</v>
      </c>
      <c r="I312" t="str">
        <f>VLOOKUP(Sheet6!E312,Hierarchy!$A$2:$E$2020,5,FALSE)</f>
        <v>M22A-Cardiology</v>
      </c>
    </row>
    <row r="313" spans="1:9" x14ac:dyDescent="0.25">
      <c r="A313" s="13" t="s">
        <v>126</v>
      </c>
      <c r="B313" s="14">
        <v>338.6</v>
      </c>
      <c r="C313" s="14">
        <v>338.6</v>
      </c>
      <c r="D313" t="s">
        <v>12</v>
      </c>
      <c r="E313" t="str">
        <f t="shared" si="13"/>
        <v>C101</v>
      </c>
      <c r="F313" t="str">
        <f t="shared" si="14"/>
        <v>23120</v>
      </c>
      <c r="G313" t="str">
        <f t="shared" si="15"/>
        <v>23120 Locum Specialty Registrar (M&amp;D)</v>
      </c>
      <c r="H313" t="str">
        <f>VLOOKUP(E313,Hierarchy!$A$2:$D$2020,4,FALSE)</f>
        <v>M2XX-Surgery Services Group</v>
      </c>
      <c r="I313" t="str">
        <f>VLOOKUP(Sheet6!E313,Hierarchy!$A$2:$E$2020,5,FALSE)</f>
        <v>M22A-Cardiology</v>
      </c>
    </row>
    <row r="314" spans="1:9" x14ac:dyDescent="0.25">
      <c r="A314" s="13" t="s">
        <v>127</v>
      </c>
      <c r="B314" s="14">
        <v>11449.33</v>
      </c>
      <c r="C314" s="14">
        <v>11449.33</v>
      </c>
      <c r="D314" t="s">
        <v>12</v>
      </c>
      <c r="E314" t="str">
        <f t="shared" si="13"/>
        <v>C101</v>
      </c>
      <c r="F314" t="str">
        <f t="shared" si="14"/>
        <v>23120</v>
      </c>
      <c r="G314" t="str">
        <f t="shared" si="15"/>
        <v>23120 Locum Specialty Registrar (M&amp;D)</v>
      </c>
      <c r="H314" t="str">
        <f>VLOOKUP(E314,Hierarchy!$A$2:$D$2020,4,FALSE)</f>
        <v>M2XX-Surgery Services Group</v>
      </c>
      <c r="I314" t="str">
        <f>VLOOKUP(Sheet6!E314,Hierarchy!$A$2:$E$2020,5,FALSE)</f>
        <v>M22A-Cardiology</v>
      </c>
    </row>
    <row r="315" spans="1:9" x14ac:dyDescent="0.25">
      <c r="A315" s="13" t="s">
        <v>128</v>
      </c>
      <c r="B315" s="14">
        <v>279.5</v>
      </c>
      <c r="C315" s="14">
        <v>279.5</v>
      </c>
      <c r="D315" t="s">
        <v>12</v>
      </c>
      <c r="E315" t="str">
        <f t="shared" si="13"/>
        <v>C101</v>
      </c>
      <c r="F315" t="str">
        <f t="shared" si="14"/>
        <v>23120</v>
      </c>
      <c r="G315" t="str">
        <f t="shared" si="15"/>
        <v>23120 Locum Specialty Registrar (M&amp;D)</v>
      </c>
      <c r="H315" t="str">
        <f>VLOOKUP(E315,Hierarchy!$A$2:$D$2020,4,FALSE)</f>
        <v>M2XX-Surgery Services Group</v>
      </c>
      <c r="I315" t="str">
        <f>VLOOKUP(Sheet6!E315,Hierarchy!$A$2:$E$2020,5,FALSE)</f>
        <v>M22A-Cardiology</v>
      </c>
    </row>
    <row r="316" spans="1:9" x14ac:dyDescent="0.25">
      <c r="A316" s="13" t="s">
        <v>129</v>
      </c>
      <c r="B316" s="14">
        <v>162278.54999999999</v>
      </c>
      <c r="C316" s="14">
        <v>162278.54999999999</v>
      </c>
      <c r="D316" t="s">
        <v>12</v>
      </c>
      <c r="E316" t="str">
        <f t="shared" si="13"/>
        <v>C101</v>
      </c>
      <c r="F316" t="str">
        <f t="shared" si="14"/>
        <v>23120</v>
      </c>
      <c r="G316" t="str">
        <f t="shared" si="15"/>
        <v>23120 Locum Specialty Registrar (M&amp;D)</v>
      </c>
      <c r="H316" t="str">
        <f>VLOOKUP(E316,Hierarchy!$A$2:$D$2020,4,FALSE)</f>
        <v>M2XX-Surgery Services Group</v>
      </c>
      <c r="I316" t="str">
        <f>VLOOKUP(Sheet6!E316,Hierarchy!$A$2:$E$2020,5,FALSE)</f>
        <v>M22A-Cardiology</v>
      </c>
    </row>
    <row r="317" spans="1:9" x14ac:dyDescent="0.25">
      <c r="A317" s="13" t="s">
        <v>141</v>
      </c>
      <c r="B317" s="14">
        <v>38691.68</v>
      </c>
      <c r="C317" s="14">
        <v>23691.68</v>
      </c>
      <c r="D317" t="s">
        <v>12</v>
      </c>
      <c r="E317" t="str">
        <f t="shared" si="13"/>
        <v>C102</v>
      </c>
      <c r="F317" t="str">
        <f t="shared" si="14"/>
        <v>23120</v>
      </c>
      <c r="G317" t="str">
        <f t="shared" si="15"/>
        <v>23120 Locum Specialty Registrar (M&amp;D)</v>
      </c>
      <c r="H317" t="str">
        <f>VLOOKUP(E317,Hierarchy!$A$2:$D$2020,4,FALSE)</f>
        <v>M2XX-Surgery Services Group</v>
      </c>
      <c r="I317" t="str">
        <f>VLOOKUP(Sheet6!E317,Hierarchy!$A$2:$E$2020,5,FALSE)</f>
        <v>M22A-Cardiology</v>
      </c>
    </row>
    <row r="318" spans="1:9" x14ac:dyDescent="0.25">
      <c r="A318" s="13" t="s">
        <v>142</v>
      </c>
      <c r="B318" s="14">
        <v>378.72</v>
      </c>
      <c r="C318" s="14">
        <v>378.72</v>
      </c>
      <c r="D318" t="s">
        <v>12</v>
      </c>
      <c r="E318" t="str">
        <f t="shared" si="13"/>
        <v>C102</v>
      </c>
      <c r="F318" t="str">
        <f t="shared" si="14"/>
        <v>23120</v>
      </c>
      <c r="G318" t="str">
        <f t="shared" si="15"/>
        <v>23120 Locum Specialty Registrar (M&amp;D)</v>
      </c>
      <c r="H318" t="str">
        <f>VLOOKUP(E318,Hierarchy!$A$2:$D$2020,4,FALSE)</f>
        <v>M2XX-Surgery Services Group</v>
      </c>
      <c r="I318" t="str">
        <f>VLOOKUP(Sheet6!E318,Hierarchy!$A$2:$E$2020,5,FALSE)</f>
        <v>M22A-Cardiology</v>
      </c>
    </row>
    <row r="319" spans="1:9" x14ac:dyDescent="0.25">
      <c r="A319" s="13" t="s">
        <v>143</v>
      </c>
      <c r="B319" s="14">
        <v>27490.31</v>
      </c>
      <c r="C319" s="14">
        <v>27490.31</v>
      </c>
      <c r="D319" t="s">
        <v>12</v>
      </c>
      <c r="E319" t="str">
        <f t="shared" si="13"/>
        <v>C102</v>
      </c>
      <c r="F319" t="str">
        <f t="shared" si="14"/>
        <v>23120</v>
      </c>
      <c r="G319" t="str">
        <f t="shared" si="15"/>
        <v>23120 Locum Specialty Registrar (M&amp;D)</v>
      </c>
      <c r="H319" t="str">
        <f>VLOOKUP(E319,Hierarchy!$A$2:$D$2020,4,FALSE)</f>
        <v>M2XX-Surgery Services Group</v>
      </c>
      <c r="I319" t="str">
        <f>VLOOKUP(Sheet6!E319,Hierarchy!$A$2:$E$2020,5,FALSE)</f>
        <v>M22A-Cardiology</v>
      </c>
    </row>
    <row r="320" spans="1:9" x14ac:dyDescent="0.25">
      <c r="A320" s="13" t="s">
        <v>144</v>
      </c>
      <c r="B320" s="14">
        <v>268.56</v>
      </c>
      <c r="C320" s="14">
        <v>268.56</v>
      </c>
      <c r="D320" t="s">
        <v>12</v>
      </c>
      <c r="E320" t="str">
        <f t="shared" si="13"/>
        <v>C102</v>
      </c>
      <c r="F320" t="str">
        <f t="shared" si="14"/>
        <v>23120</v>
      </c>
      <c r="G320" t="str">
        <f t="shared" si="15"/>
        <v>23120 Locum Specialty Registrar (M&amp;D)</v>
      </c>
      <c r="H320" t="str">
        <f>VLOOKUP(E320,Hierarchy!$A$2:$D$2020,4,FALSE)</f>
        <v>M2XX-Surgery Services Group</v>
      </c>
      <c r="I320" t="str">
        <f>VLOOKUP(Sheet6!E320,Hierarchy!$A$2:$E$2020,5,FALSE)</f>
        <v>M22A-Cardiology</v>
      </c>
    </row>
    <row r="321" spans="1:9" x14ac:dyDescent="0.25">
      <c r="A321" s="13" t="s">
        <v>145</v>
      </c>
      <c r="B321" s="14">
        <v>124510.89</v>
      </c>
      <c r="C321" s="14">
        <v>124510.89</v>
      </c>
      <c r="D321" t="s">
        <v>12</v>
      </c>
      <c r="E321" t="str">
        <f t="shared" si="13"/>
        <v>C102</v>
      </c>
      <c r="F321" t="str">
        <f t="shared" si="14"/>
        <v>23120</v>
      </c>
      <c r="G321" t="str">
        <f t="shared" si="15"/>
        <v>23120 Locum Specialty Registrar (M&amp;D)</v>
      </c>
      <c r="H321" t="str">
        <f>VLOOKUP(E321,Hierarchy!$A$2:$D$2020,4,FALSE)</f>
        <v>M2XX-Surgery Services Group</v>
      </c>
      <c r="I321" t="str">
        <f>VLOOKUP(Sheet6!E321,Hierarchy!$A$2:$E$2020,5,FALSE)</f>
        <v>M22A-Cardiology</v>
      </c>
    </row>
    <row r="322" spans="1:9" x14ac:dyDescent="0.25">
      <c r="A322" s="13" t="s">
        <v>146</v>
      </c>
      <c r="B322" s="14">
        <v>567.09</v>
      </c>
      <c r="C322" s="14">
        <v>567.09</v>
      </c>
      <c r="D322" t="s">
        <v>12</v>
      </c>
      <c r="E322" t="str">
        <f t="shared" si="13"/>
        <v>C102</v>
      </c>
      <c r="F322" t="str">
        <f t="shared" si="14"/>
        <v>23120</v>
      </c>
      <c r="G322" t="str">
        <f t="shared" si="15"/>
        <v>23120 Locum Specialty Registrar (M&amp;D)</v>
      </c>
      <c r="H322" t="str">
        <f>VLOOKUP(E322,Hierarchy!$A$2:$D$2020,4,FALSE)</f>
        <v>M2XX-Surgery Services Group</v>
      </c>
      <c r="I322" t="str">
        <f>VLOOKUP(Sheet6!E322,Hierarchy!$A$2:$E$2020,5,FALSE)</f>
        <v>M22A-Cardiology</v>
      </c>
    </row>
    <row r="323" spans="1:9" x14ac:dyDescent="0.25">
      <c r="A323" s="13" t="s">
        <v>149</v>
      </c>
      <c r="B323" s="14">
        <v>38359.379999999997</v>
      </c>
      <c r="C323" s="14">
        <v>38359.379999999997</v>
      </c>
      <c r="D323" t="s">
        <v>12</v>
      </c>
      <c r="E323" t="str">
        <f t="shared" ref="E323:E386" si="16">LEFT(A323,4)</f>
        <v>C111</v>
      </c>
      <c r="F323" t="str">
        <f t="shared" ref="F323:F386" si="17">MID(A323,12,5)</f>
        <v>23120</v>
      </c>
      <c r="G323" t="str">
        <f t="shared" ref="G323:G386" si="18">VLOOKUP(F323,$L$2:$M$12,2,FALSE)</f>
        <v>23120 Locum Specialty Registrar (M&amp;D)</v>
      </c>
      <c r="H323" t="str">
        <f>VLOOKUP(E323,Hierarchy!$A$2:$D$2020,4,FALSE)</f>
        <v>M2XX-Surgery Services Group</v>
      </c>
      <c r="I323" t="str">
        <f>VLOOKUP(Sheet6!E323,Hierarchy!$A$2:$E$2020,5,FALSE)</f>
        <v>M22B-Cardiothoracic</v>
      </c>
    </row>
    <row r="324" spans="1:9" x14ac:dyDescent="0.25">
      <c r="A324" s="13" t="s">
        <v>150</v>
      </c>
      <c r="B324" s="14">
        <v>505.56</v>
      </c>
      <c r="C324" s="14">
        <v>505.56</v>
      </c>
      <c r="D324" t="s">
        <v>12</v>
      </c>
      <c r="E324" t="str">
        <f t="shared" si="16"/>
        <v>C111</v>
      </c>
      <c r="F324" t="str">
        <f t="shared" si="17"/>
        <v>23120</v>
      </c>
      <c r="G324" t="str">
        <f t="shared" si="18"/>
        <v>23120 Locum Specialty Registrar (M&amp;D)</v>
      </c>
      <c r="H324" t="str">
        <f>VLOOKUP(E324,Hierarchy!$A$2:$D$2020,4,FALSE)</f>
        <v>M2XX-Surgery Services Group</v>
      </c>
      <c r="I324" t="str">
        <f>VLOOKUP(Sheet6!E324,Hierarchy!$A$2:$E$2020,5,FALSE)</f>
        <v>M22B-Cardiothoracic</v>
      </c>
    </row>
    <row r="325" spans="1:9" x14ac:dyDescent="0.25">
      <c r="A325" s="13" t="s">
        <v>151</v>
      </c>
      <c r="B325" s="14">
        <v>19517.73</v>
      </c>
      <c r="C325" s="14">
        <v>19517.73</v>
      </c>
      <c r="D325" t="s">
        <v>12</v>
      </c>
      <c r="E325" t="str">
        <f t="shared" si="16"/>
        <v>C111</v>
      </c>
      <c r="F325" t="str">
        <f t="shared" si="17"/>
        <v>23120</v>
      </c>
      <c r="G325" t="str">
        <f t="shared" si="18"/>
        <v>23120 Locum Specialty Registrar (M&amp;D)</v>
      </c>
      <c r="H325" t="str">
        <f>VLOOKUP(E325,Hierarchy!$A$2:$D$2020,4,FALSE)</f>
        <v>M2XX-Surgery Services Group</v>
      </c>
      <c r="I325" t="str">
        <f>VLOOKUP(Sheet6!E325,Hierarchy!$A$2:$E$2020,5,FALSE)</f>
        <v>M22B-Cardiothoracic</v>
      </c>
    </row>
    <row r="326" spans="1:9" x14ac:dyDescent="0.25">
      <c r="A326" s="13" t="s">
        <v>152</v>
      </c>
      <c r="B326" s="14">
        <v>252.72</v>
      </c>
      <c r="C326" s="14">
        <v>252.72</v>
      </c>
      <c r="D326" t="s">
        <v>12</v>
      </c>
      <c r="E326" t="str">
        <f t="shared" si="16"/>
        <v>C111</v>
      </c>
      <c r="F326" t="str">
        <f t="shared" si="17"/>
        <v>23120</v>
      </c>
      <c r="G326" t="str">
        <f t="shared" si="18"/>
        <v>23120 Locum Specialty Registrar (M&amp;D)</v>
      </c>
      <c r="H326" t="str">
        <f>VLOOKUP(E326,Hierarchy!$A$2:$D$2020,4,FALSE)</f>
        <v>M2XX-Surgery Services Group</v>
      </c>
      <c r="I326" t="str">
        <f>VLOOKUP(Sheet6!E326,Hierarchy!$A$2:$E$2020,5,FALSE)</f>
        <v>M22B-Cardiothoracic</v>
      </c>
    </row>
    <row r="327" spans="1:9" x14ac:dyDescent="0.25">
      <c r="A327" s="13" t="s">
        <v>153</v>
      </c>
      <c r="B327" s="14">
        <v>26766.06</v>
      </c>
      <c r="C327" s="14">
        <v>26766.06</v>
      </c>
      <c r="D327" t="s">
        <v>12</v>
      </c>
      <c r="E327" t="str">
        <f t="shared" si="16"/>
        <v>C111</v>
      </c>
      <c r="F327" t="str">
        <f t="shared" si="17"/>
        <v>23120</v>
      </c>
      <c r="G327" t="str">
        <f t="shared" si="18"/>
        <v>23120 Locum Specialty Registrar (M&amp;D)</v>
      </c>
      <c r="H327" t="str">
        <f>VLOOKUP(E327,Hierarchy!$A$2:$D$2020,4,FALSE)</f>
        <v>M2XX-Surgery Services Group</v>
      </c>
      <c r="I327" t="str">
        <f>VLOOKUP(Sheet6!E327,Hierarchy!$A$2:$E$2020,5,FALSE)</f>
        <v>M22B-Cardiothoracic</v>
      </c>
    </row>
    <row r="328" spans="1:9" x14ac:dyDescent="0.25">
      <c r="A328" s="13" t="s">
        <v>177</v>
      </c>
      <c r="B328" s="14">
        <v>732.03</v>
      </c>
      <c r="C328" s="14">
        <v>732.03</v>
      </c>
      <c r="D328" t="s">
        <v>12</v>
      </c>
      <c r="E328" t="str">
        <f t="shared" si="16"/>
        <v>D613</v>
      </c>
      <c r="F328" t="str">
        <f t="shared" si="17"/>
        <v>23120</v>
      </c>
      <c r="G328" t="str">
        <f t="shared" si="18"/>
        <v>23120 Locum Specialty Registrar (M&amp;D)</v>
      </c>
      <c r="H328" t="str">
        <f>VLOOKUP(E328,Hierarchy!$A$2:$D$2020,4,FALSE)</f>
        <v>M3XX-Clinical Services Group</v>
      </c>
      <c r="I328" t="str">
        <f>VLOOKUP(Sheet6!E328,Hierarchy!$A$2:$E$2020,5,FALSE)</f>
        <v>M33B-Radiology</v>
      </c>
    </row>
    <row r="329" spans="1:9" x14ac:dyDescent="0.25">
      <c r="A329" s="13" t="s">
        <v>178</v>
      </c>
      <c r="B329" s="14">
        <v>707.35</v>
      </c>
      <c r="C329" s="14">
        <v>707.35</v>
      </c>
      <c r="D329" t="s">
        <v>12</v>
      </c>
      <c r="E329" t="str">
        <f t="shared" si="16"/>
        <v>D613</v>
      </c>
      <c r="F329" t="str">
        <f t="shared" si="17"/>
        <v>23120</v>
      </c>
      <c r="G329" t="str">
        <f t="shared" si="18"/>
        <v>23120 Locum Specialty Registrar (M&amp;D)</v>
      </c>
      <c r="H329" t="str">
        <f>VLOOKUP(E329,Hierarchy!$A$2:$D$2020,4,FALSE)</f>
        <v>M3XX-Clinical Services Group</v>
      </c>
      <c r="I329" t="str">
        <f>VLOOKUP(Sheet6!E329,Hierarchy!$A$2:$E$2020,5,FALSE)</f>
        <v>M33B-Radiology</v>
      </c>
    </row>
    <row r="330" spans="1:9" x14ac:dyDescent="0.25">
      <c r="A330" s="13" t="s">
        <v>179</v>
      </c>
      <c r="B330" s="14">
        <v>7296.9</v>
      </c>
      <c r="C330" s="14">
        <v>7296.9</v>
      </c>
      <c r="D330" t="s">
        <v>12</v>
      </c>
      <c r="E330" t="str">
        <f t="shared" si="16"/>
        <v>D613</v>
      </c>
      <c r="F330" t="str">
        <f t="shared" si="17"/>
        <v>23120</v>
      </c>
      <c r="G330" t="str">
        <f t="shared" si="18"/>
        <v>23120 Locum Specialty Registrar (M&amp;D)</v>
      </c>
      <c r="H330" t="str">
        <f>VLOOKUP(E330,Hierarchy!$A$2:$D$2020,4,FALSE)</f>
        <v>M3XX-Clinical Services Group</v>
      </c>
      <c r="I330" t="str">
        <f>VLOOKUP(Sheet6!E330,Hierarchy!$A$2:$E$2020,5,FALSE)</f>
        <v>M33B-Radiology</v>
      </c>
    </row>
    <row r="331" spans="1:9" x14ac:dyDescent="0.25">
      <c r="A331" s="13" t="s">
        <v>193</v>
      </c>
      <c r="B331" s="14">
        <v>28568.9</v>
      </c>
      <c r="C331" s="14">
        <v>28568.9</v>
      </c>
      <c r="D331" t="s">
        <v>12</v>
      </c>
      <c r="E331" t="str">
        <f t="shared" si="16"/>
        <v>E302</v>
      </c>
      <c r="F331" t="str">
        <f t="shared" si="17"/>
        <v>23120</v>
      </c>
      <c r="G331" t="str">
        <f t="shared" si="18"/>
        <v>23120 Locum Specialty Registrar (M&amp;D)</v>
      </c>
      <c r="H331" t="str">
        <f>VLOOKUP(E331,Hierarchy!$A$2:$D$2020,4,FALSE)</f>
        <v>M2XX-Surgery Services Group</v>
      </c>
      <c r="I331" t="str">
        <f>VLOOKUP(Sheet6!E331,Hierarchy!$A$2:$E$2020,5,FALSE)</f>
        <v>M24A-General Surgery</v>
      </c>
    </row>
    <row r="332" spans="1:9" x14ac:dyDescent="0.25">
      <c r="A332" s="13" t="s">
        <v>194</v>
      </c>
      <c r="B332" s="14">
        <v>405.06</v>
      </c>
      <c r="C332" s="14">
        <v>405.06</v>
      </c>
      <c r="D332" t="s">
        <v>12</v>
      </c>
      <c r="E332" t="str">
        <f t="shared" si="16"/>
        <v>E302</v>
      </c>
      <c r="F332" t="str">
        <f t="shared" si="17"/>
        <v>23120</v>
      </c>
      <c r="G332" t="str">
        <f t="shared" si="18"/>
        <v>23120 Locum Specialty Registrar (M&amp;D)</v>
      </c>
      <c r="H332" t="str">
        <f>VLOOKUP(E332,Hierarchy!$A$2:$D$2020,4,FALSE)</f>
        <v>M2XX-Surgery Services Group</v>
      </c>
      <c r="I332" t="str">
        <f>VLOOKUP(Sheet6!E332,Hierarchy!$A$2:$E$2020,5,FALSE)</f>
        <v>M24A-General Surgery</v>
      </c>
    </row>
    <row r="333" spans="1:9" x14ac:dyDescent="0.25">
      <c r="A333" s="13" t="s">
        <v>195</v>
      </c>
      <c r="B333" s="14">
        <v>19831.2</v>
      </c>
      <c r="C333" s="14">
        <v>19831.2</v>
      </c>
      <c r="D333" t="s">
        <v>12</v>
      </c>
      <c r="E333" t="str">
        <f t="shared" si="16"/>
        <v>E302</v>
      </c>
      <c r="F333" t="str">
        <f t="shared" si="17"/>
        <v>23120</v>
      </c>
      <c r="G333" t="str">
        <f t="shared" si="18"/>
        <v>23120 Locum Specialty Registrar (M&amp;D)</v>
      </c>
      <c r="H333" t="str">
        <f>VLOOKUP(E333,Hierarchy!$A$2:$D$2020,4,FALSE)</f>
        <v>M2XX-Surgery Services Group</v>
      </c>
      <c r="I333" t="str">
        <f>VLOOKUP(Sheet6!E333,Hierarchy!$A$2:$E$2020,5,FALSE)</f>
        <v>M24A-General Surgery</v>
      </c>
    </row>
    <row r="334" spans="1:9" x14ac:dyDescent="0.25">
      <c r="A334" s="13" t="s">
        <v>196</v>
      </c>
      <c r="B334" s="14">
        <v>338.83</v>
      </c>
      <c r="C334" s="14">
        <v>338.83</v>
      </c>
      <c r="D334" t="s">
        <v>12</v>
      </c>
      <c r="E334" t="str">
        <f t="shared" si="16"/>
        <v>E302</v>
      </c>
      <c r="F334" t="str">
        <f t="shared" si="17"/>
        <v>23120</v>
      </c>
      <c r="G334" t="str">
        <f t="shared" si="18"/>
        <v>23120 Locum Specialty Registrar (M&amp;D)</v>
      </c>
      <c r="H334" t="str">
        <f>VLOOKUP(E334,Hierarchy!$A$2:$D$2020,4,FALSE)</f>
        <v>M2XX-Surgery Services Group</v>
      </c>
      <c r="I334" t="str">
        <f>VLOOKUP(Sheet6!E334,Hierarchy!$A$2:$E$2020,5,FALSE)</f>
        <v>M24A-General Surgery</v>
      </c>
    </row>
    <row r="335" spans="1:9" x14ac:dyDescent="0.25">
      <c r="A335" s="13" t="s">
        <v>197</v>
      </c>
      <c r="B335" s="14">
        <v>84430.94</v>
      </c>
      <c r="C335" s="14">
        <v>84430.94</v>
      </c>
      <c r="D335" t="s">
        <v>12</v>
      </c>
      <c r="E335" t="str">
        <f t="shared" si="16"/>
        <v>E302</v>
      </c>
      <c r="F335" t="str">
        <f t="shared" si="17"/>
        <v>23120</v>
      </c>
      <c r="G335" t="str">
        <f t="shared" si="18"/>
        <v>23120 Locum Specialty Registrar (M&amp;D)</v>
      </c>
      <c r="H335" t="str">
        <f>VLOOKUP(E335,Hierarchy!$A$2:$D$2020,4,FALSE)</f>
        <v>M2XX-Surgery Services Group</v>
      </c>
      <c r="I335" t="str">
        <f>VLOOKUP(Sheet6!E335,Hierarchy!$A$2:$E$2020,5,FALSE)</f>
        <v>M24A-General Surgery</v>
      </c>
    </row>
    <row r="336" spans="1:9" x14ac:dyDescent="0.25">
      <c r="A336" s="13" t="s">
        <v>198</v>
      </c>
      <c r="B336" s="14">
        <v>2757.69</v>
      </c>
      <c r="C336" s="14">
        <v>2757.69</v>
      </c>
      <c r="D336" t="s">
        <v>12</v>
      </c>
      <c r="E336" t="str">
        <f t="shared" si="16"/>
        <v>E302</v>
      </c>
      <c r="F336" t="str">
        <f t="shared" si="17"/>
        <v>23120</v>
      </c>
      <c r="G336" t="str">
        <f t="shared" si="18"/>
        <v>23120 Locum Specialty Registrar (M&amp;D)</v>
      </c>
      <c r="H336" t="str">
        <f>VLOOKUP(E336,Hierarchy!$A$2:$D$2020,4,FALSE)</f>
        <v>M2XX-Surgery Services Group</v>
      </c>
      <c r="I336" t="str">
        <f>VLOOKUP(Sheet6!E336,Hierarchy!$A$2:$E$2020,5,FALSE)</f>
        <v>M24A-General Surgery</v>
      </c>
    </row>
    <row r="337" spans="1:9" x14ac:dyDescent="0.25">
      <c r="A337" s="13" t="s">
        <v>208</v>
      </c>
      <c r="B337" s="14">
        <v>169.92</v>
      </c>
      <c r="C337" s="14">
        <v>169.92</v>
      </c>
      <c r="D337" t="s">
        <v>12</v>
      </c>
      <c r="E337" t="str">
        <f t="shared" si="16"/>
        <v>E521</v>
      </c>
      <c r="F337" t="str">
        <f t="shared" si="17"/>
        <v>23120</v>
      </c>
      <c r="G337" t="str">
        <f t="shared" si="18"/>
        <v>23120 Locum Specialty Registrar (M&amp;D)</v>
      </c>
      <c r="H337" t="str">
        <f>VLOOKUP(E337,Hierarchy!$A$2:$D$2020,4,FALSE)</f>
        <v>M2XX-Surgery Services Group</v>
      </c>
      <c r="I337" t="str">
        <f>VLOOKUP(Sheet6!E337,Hierarchy!$A$2:$E$2020,5,FALSE)</f>
        <v>M24B-Urology</v>
      </c>
    </row>
    <row r="338" spans="1:9" x14ac:dyDescent="0.25">
      <c r="A338" s="13" t="s">
        <v>209</v>
      </c>
      <c r="B338" s="14">
        <v>120.39</v>
      </c>
      <c r="C338" s="14">
        <v>120.39</v>
      </c>
      <c r="D338" t="s">
        <v>12</v>
      </c>
      <c r="E338" t="str">
        <f t="shared" si="16"/>
        <v>E521</v>
      </c>
      <c r="F338" t="str">
        <f t="shared" si="17"/>
        <v>23120</v>
      </c>
      <c r="G338" t="str">
        <f t="shared" si="18"/>
        <v>23120 Locum Specialty Registrar (M&amp;D)</v>
      </c>
      <c r="H338" t="str">
        <f>VLOOKUP(E338,Hierarchy!$A$2:$D$2020,4,FALSE)</f>
        <v>M2XX-Surgery Services Group</v>
      </c>
      <c r="I338" t="str">
        <f>VLOOKUP(Sheet6!E338,Hierarchy!$A$2:$E$2020,5,FALSE)</f>
        <v>M24B-Urology</v>
      </c>
    </row>
    <row r="339" spans="1:9" x14ac:dyDescent="0.25">
      <c r="A339" s="13" t="s">
        <v>210</v>
      </c>
      <c r="B339" s="14">
        <v>1428.31</v>
      </c>
      <c r="C339" s="14">
        <v>1428.31</v>
      </c>
      <c r="D339" t="s">
        <v>12</v>
      </c>
      <c r="E339" t="str">
        <f t="shared" si="16"/>
        <v>E521</v>
      </c>
      <c r="F339" t="str">
        <f t="shared" si="17"/>
        <v>23120</v>
      </c>
      <c r="G339" t="str">
        <f t="shared" si="18"/>
        <v>23120 Locum Specialty Registrar (M&amp;D)</v>
      </c>
      <c r="H339" t="str">
        <f>VLOOKUP(E339,Hierarchy!$A$2:$D$2020,4,FALSE)</f>
        <v>M2XX-Surgery Services Group</v>
      </c>
      <c r="I339" t="str">
        <f>VLOOKUP(Sheet6!E339,Hierarchy!$A$2:$E$2020,5,FALSE)</f>
        <v>M24B-Urology</v>
      </c>
    </row>
    <row r="340" spans="1:9" x14ac:dyDescent="0.25">
      <c r="A340" s="13" t="s">
        <v>220</v>
      </c>
      <c r="B340" s="14">
        <v>5827.95</v>
      </c>
      <c r="C340" s="14">
        <v>5827.95</v>
      </c>
      <c r="D340" t="s">
        <v>12</v>
      </c>
      <c r="E340" t="str">
        <f t="shared" si="16"/>
        <v>F209</v>
      </c>
      <c r="F340" t="str">
        <f t="shared" si="17"/>
        <v>23120</v>
      </c>
      <c r="G340" t="str">
        <f t="shared" si="18"/>
        <v>23120 Locum Specialty Registrar (M&amp;D)</v>
      </c>
      <c r="H340" t="str">
        <f>VLOOKUP(E340,Hierarchy!$A$2:$D$2020,4,FALSE)</f>
        <v>M1XX-Hospital Operations &amp; Emergency Care</v>
      </c>
      <c r="I340" t="str">
        <f>VLOOKUP(Sheet6!E340,Hierarchy!$A$2:$E$2020,5,FALSE)</f>
        <v>M12X-Unscheduled Care</v>
      </c>
    </row>
    <row r="341" spans="1:9" x14ac:dyDescent="0.25">
      <c r="A341" s="13" t="s">
        <v>221</v>
      </c>
      <c r="B341" s="14">
        <v>1962.76</v>
      </c>
      <c r="C341" s="14">
        <v>1962.76</v>
      </c>
      <c r="D341" t="s">
        <v>12</v>
      </c>
      <c r="E341" t="str">
        <f t="shared" si="16"/>
        <v>F209</v>
      </c>
      <c r="F341" t="str">
        <f t="shared" si="17"/>
        <v>23120</v>
      </c>
      <c r="G341" t="str">
        <f t="shared" si="18"/>
        <v>23120 Locum Specialty Registrar (M&amp;D)</v>
      </c>
      <c r="H341" t="str">
        <f>VLOOKUP(E341,Hierarchy!$A$2:$D$2020,4,FALSE)</f>
        <v>M1XX-Hospital Operations &amp; Emergency Care</v>
      </c>
      <c r="I341" t="str">
        <f>VLOOKUP(Sheet6!E341,Hierarchy!$A$2:$E$2020,5,FALSE)</f>
        <v>M12X-Unscheduled Care</v>
      </c>
    </row>
    <row r="342" spans="1:9" x14ac:dyDescent="0.25">
      <c r="A342" s="13" t="s">
        <v>222</v>
      </c>
      <c r="B342" s="14">
        <v>630.17999999999995</v>
      </c>
      <c r="C342" s="14">
        <v>630.17999999999995</v>
      </c>
      <c r="D342" t="s">
        <v>12</v>
      </c>
      <c r="E342" t="str">
        <f t="shared" si="16"/>
        <v>F209</v>
      </c>
      <c r="F342" t="str">
        <f t="shared" si="17"/>
        <v>23120</v>
      </c>
      <c r="G342" t="str">
        <f t="shared" si="18"/>
        <v>23120 Locum Specialty Registrar (M&amp;D)</v>
      </c>
      <c r="H342" t="str">
        <f>VLOOKUP(E342,Hierarchy!$A$2:$D$2020,4,FALSE)</f>
        <v>M1XX-Hospital Operations &amp; Emergency Care</v>
      </c>
      <c r="I342" t="str">
        <f>VLOOKUP(Sheet6!E342,Hierarchy!$A$2:$E$2020,5,FALSE)</f>
        <v>M12X-Unscheduled Care</v>
      </c>
    </row>
    <row r="343" spans="1:9" x14ac:dyDescent="0.25">
      <c r="A343" s="13" t="s">
        <v>223</v>
      </c>
      <c r="B343" s="14">
        <v>15139.28</v>
      </c>
      <c r="C343" s="14">
        <v>15139.28</v>
      </c>
      <c r="D343" t="s">
        <v>12</v>
      </c>
      <c r="E343" t="str">
        <f t="shared" si="16"/>
        <v>F209</v>
      </c>
      <c r="F343" t="str">
        <f t="shared" si="17"/>
        <v>23120</v>
      </c>
      <c r="G343" t="str">
        <f t="shared" si="18"/>
        <v>23120 Locum Specialty Registrar (M&amp;D)</v>
      </c>
      <c r="H343" t="str">
        <f>VLOOKUP(E343,Hierarchy!$A$2:$D$2020,4,FALSE)</f>
        <v>M1XX-Hospital Operations &amp; Emergency Care</v>
      </c>
      <c r="I343" t="str">
        <f>VLOOKUP(Sheet6!E343,Hierarchy!$A$2:$E$2020,5,FALSE)</f>
        <v>M12X-Unscheduled Care</v>
      </c>
    </row>
    <row r="344" spans="1:9" x14ac:dyDescent="0.25">
      <c r="A344" s="13" t="s">
        <v>224</v>
      </c>
      <c r="B344" s="14">
        <v>148248.54999999999</v>
      </c>
      <c r="C344" s="14">
        <v>148248.54999999999</v>
      </c>
      <c r="D344" t="s">
        <v>12</v>
      </c>
      <c r="E344" t="str">
        <f t="shared" si="16"/>
        <v>F209</v>
      </c>
      <c r="F344" t="str">
        <f t="shared" si="17"/>
        <v>23120</v>
      </c>
      <c r="G344" t="str">
        <f t="shared" si="18"/>
        <v>23120 Locum Specialty Registrar (M&amp;D)</v>
      </c>
      <c r="H344" t="str">
        <f>VLOOKUP(E344,Hierarchy!$A$2:$D$2020,4,FALSE)</f>
        <v>M1XX-Hospital Operations &amp; Emergency Care</v>
      </c>
      <c r="I344" t="str">
        <f>VLOOKUP(Sheet6!E344,Hierarchy!$A$2:$E$2020,5,FALSE)</f>
        <v>M12X-Unscheduled Care</v>
      </c>
    </row>
    <row r="345" spans="1:9" x14ac:dyDescent="0.25">
      <c r="A345" s="13" t="s">
        <v>233</v>
      </c>
      <c r="B345" s="14">
        <v>44439.09</v>
      </c>
      <c r="C345" s="14">
        <v>44439.09</v>
      </c>
      <c r="D345" t="s">
        <v>12</v>
      </c>
      <c r="E345" t="str">
        <f t="shared" si="16"/>
        <v>F215</v>
      </c>
      <c r="F345" t="str">
        <f t="shared" si="17"/>
        <v>23120</v>
      </c>
      <c r="G345" t="str">
        <f t="shared" si="18"/>
        <v>23120 Locum Specialty Registrar (M&amp;D)</v>
      </c>
      <c r="H345" t="str">
        <f>VLOOKUP(E345,Hierarchy!$A$2:$D$2020,4,FALSE)</f>
        <v>M4XX-Medicine Service Group</v>
      </c>
      <c r="I345" t="str">
        <f>VLOOKUP(Sheet6!E345,Hierarchy!$A$2:$E$2020,5,FALSE)</f>
        <v>M41X-Medicine Services</v>
      </c>
    </row>
    <row r="346" spans="1:9" x14ac:dyDescent="0.25">
      <c r="A346" s="13" t="s">
        <v>234</v>
      </c>
      <c r="B346" s="14">
        <v>357.16</v>
      </c>
      <c r="C346" s="14">
        <v>357.16</v>
      </c>
      <c r="D346" t="s">
        <v>12</v>
      </c>
      <c r="E346" t="str">
        <f t="shared" si="16"/>
        <v>F215</v>
      </c>
      <c r="F346" t="str">
        <f t="shared" si="17"/>
        <v>23120</v>
      </c>
      <c r="G346" t="str">
        <f t="shared" si="18"/>
        <v>23120 Locum Specialty Registrar (M&amp;D)</v>
      </c>
      <c r="H346" t="str">
        <f>VLOOKUP(E346,Hierarchy!$A$2:$D$2020,4,FALSE)</f>
        <v>M4XX-Medicine Service Group</v>
      </c>
      <c r="I346" t="str">
        <f>VLOOKUP(Sheet6!E346,Hierarchy!$A$2:$E$2020,5,FALSE)</f>
        <v>M41X-Medicine Services</v>
      </c>
    </row>
    <row r="347" spans="1:9" x14ac:dyDescent="0.25">
      <c r="A347" s="13" t="s">
        <v>235</v>
      </c>
      <c r="B347" s="14">
        <v>184.41</v>
      </c>
      <c r="C347" s="14">
        <v>184.41</v>
      </c>
      <c r="D347" t="s">
        <v>12</v>
      </c>
      <c r="E347" t="str">
        <f t="shared" si="16"/>
        <v>F215</v>
      </c>
      <c r="F347" t="str">
        <f t="shared" si="17"/>
        <v>23120</v>
      </c>
      <c r="G347" t="str">
        <f t="shared" si="18"/>
        <v>23120 Locum Specialty Registrar (M&amp;D)</v>
      </c>
      <c r="H347" t="str">
        <f>VLOOKUP(E347,Hierarchy!$A$2:$D$2020,4,FALSE)</f>
        <v>M4XX-Medicine Service Group</v>
      </c>
      <c r="I347" t="str">
        <f>VLOOKUP(Sheet6!E347,Hierarchy!$A$2:$E$2020,5,FALSE)</f>
        <v>M41X-Medicine Services</v>
      </c>
    </row>
    <row r="348" spans="1:9" x14ac:dyDescent="0.25">
      <c r="A348" s="13" t="s">
        <v>236</v>
      </c>
      <c r="B348" s="14">
        <v>33410.230000000003</v>
      </c>
      <c r="C348" s="14">
        <v>33410.230000000003</v>
      </c>
      <c r="D348" t="s">
        <v>12</v>
      </c>
      <c r="E348" t="str">
        <f t="shared" si="16"/>
        <v>F215</v>
      </c>
      <c r="F348" t="str">
        <f t="shared" si="17"/>
        <v>23120</v>
      </c>
      <c r="G348" t="str">
        <f t="shared" si="18"/>
        <v>23120 Locum Specialty Registrar (M&amp;D)</v>
      </c>
      <c r="H348" t="str">
        <f>VLOOKUP(E348,Hierarchy!$A$2:$D$2020,4,FALSE)</f>
        <v>M4XX-Medicine Service Group</v>
      </c>
      <c r="I348" t="str">
        <f>VLOOKUP(Sheet6!E348,Hierarchy!$A$2:$E$2020,5,FALSE)</f>
        <v>M41X-Medicine Services</v>
      </c>
    </row>
    <row r="349" spans="1:9" x14ac:dyDescent="0.25">
      <c r="A349" s="13" t="s">
        <v>237</v>
      </c>
      <c r="B349" s="14">
        <v>268.5</v>
      </c>
      <c r="C349" s="14">
        <v>268.5</v>
      </c>
      <c r="D349" t="s">
        <v>12</v>
      </c>
      <c r="E349" t="str">
        <f t="shared" si="16"/>
        <v>F215</v>
      </c>
      <c r="F349" t="str">
        <f t="shared" si="17"/>
        <v>23120</v>
      </c>
      <c r="G349" t="str">
        <f t="shared" si="18"/>
        <v>23120 Locum Specialty Registrar (M&amp;D)</v>
      </c>
      <c r="H349" t="str">
        <f>VLOOKUP(E349,Hierarchy!$A$2:$D$2020,4,FALSE)</f>
        <v>M4XX-Medicine Service Group</v>
      </c>
      <c r="I349" t="str">
        <f>VLOOKUP(Sheet6!E349,Hierarchy!$A$2:$E$2020,5,FALSE)</f>
        <v>M41X-Medicine Services</v>
      </c>
    </row>
    <row r="350" spans="1:9" x14ac:dyDescent="0.25">
      <c r="A350" s="13" t="s">
        <v>238</v>
      </c>
      <c r="B350" s="14">
        <v>12963.72</v>
      </c>
      <c r="C350" s="14">
        <v>12963.72</v>
      </c>
      <c r="D350" t="s">
        <v>12</v>
      </c>
      <c r="E350" t="str">
        <f t="shared" si="16"/>
        <v>F215</v>
      </c>
      <c r="F350" t="str">
        <f t="shared" si="17"/>
        <v>23120</v>
      </c>
      <c r="G350" t="str">
        <f t="shared" si="18"/>
        <v>23120 Locum Specialty Registrar (M&amp;D)</v>
      </c>
      <c r="H350" t="str">
        <f>VLOOKUP(E350,Hierarchy!$A$2:$D$2020,4,FALSE)</f>
        <v>M4XX-Medicine Service Group</v>
      </c>
      <c r="I350" t="str">
        <f>VLOOKUP(Sheet6!E350,Hierarchy!$A$2:$E$2020,5,FALSE)</f>
        <v>M41X-Medicine Services</v>
      </c>
    </row>
    <row r="351" spans="1:9" x14ac:dyDescent="0.25">
      <c r="A351" s="13" t="s">
        <v>249</v>
      </c>
      <c r="B351" s="14">
        <v>73805.710000000006</v>
      </c>
      <c r="C351" s="14">
        <v>73805.710000000006</v>
      </c>
      <c r="D351" t="s">
        <v>12</v>
      </c>
      <c r="E351" t="str">
        <f t="shared" si="16"/>
        <v>F307</v>
      </c>
      <c r="F351" t="str">
        <f t="shared" si="17"/>
        <v>23120</v>
      </c>
      <c r="G351" t="str">
        <f t="shared" si="18"/>
        <v>23120 Locum Specialty Registrar (M&amp;D)</v>
      </c>
      <c r="H351" t="str">
        <f>VLOOKUP(E351,Hierarchy!$A$2:$D$2020,4,FALSE)</f>
        <v>V2XX-Ops &amp; Site Management</v>
      </c>
      <c r="I351" t="str">
        <f>VLOOKUP(Sheet6!E351,Hierarchy!$A$2:$E$2020,5,FALSE)</f>
        <v>V22X-NPTH Medical &amp; Admin</v>
      </c>
    </row>
    <row r="352" spans="1:9" x14ac:dyDescent="0.25">
      <c r="A352" s="13" t="s">
        <v>257</v>
      </c>
      <c r="B352" s="15">
        <v>-10357.81</v>
      </c>
      <c r="C352" s="15">
        <v>-10357.81</v>
      </c>
      <c r="D352" t="s">
        <v>12</v>
      </c>
      <c r="E352" t="str">
        <f t="shared" si="16"/>
        <v>F311</v>
      </c>
      <c r="F352" t="str">
        <f t="shared" si="17"/>
        <v>23120</v>
      </c>
      <c r="G352" t="str">
        <f t="shared" si="18"/>
        <v>23120 Locum Specialty Registrar (M&amp;D)</v>
      </c>
      <c r="H352" t="str">
        <f>VLOOKUP(E352,Hierarchy!$A$2:$D$2020,4,FALSE)</f>
        <v>V2XX-Ops &amp; Site Management</v>
      </c>
      <c r="I352" t="str">
        <f>VLOOKUP(Sheet6!E352,Hierarchy!$A$2:$E$2020,5,FALSE)</f>
        <v>V22X-NPTH Medical &amp; Admin</v>
      </c>
    </row>
    <row r="353" spans="1:9" x14ac:dyDescent="0.25">
      <c r="A353" s="13" t="s">
        <v>258</v>
      </c>
      <c r="B353" s="14">
        <v>28.04</v>
      </c>
      <c r="C353" s="14">
        <v>28.04</v>
      </c>
      <c r="D353" t="s">
        <v>12</v>
      </c>
      <c r="E353" t="str">
        <f t="shared" si="16"/>
        <v>F311</v>
      </c>
      <c r="F353" t="str">
        <f t="shared" si="17"/>
        <v>23120</v>
      </c>
      <c r="G353" t="str">
        <f t="shared" si="18"/>
        <v>23120 Locum Specialty Registrar (M&amp;D)</v>
      </c>
      <c r="H353" t="str">
        <f>VLOOKUP(E353,Hierarchy!$A$2:$D$2020,4,FALSE)</f>
        <v>V2XX-Ops &amp; Site Management</v>
      </c>
      <c r="I353" t="str">
        <f>VLOOKUP(Sheet6!E353,Hierarchy!$A$2:$E$2020,5,FALSE)</f>
        <v>V22X-NPTH Medical &amp; Admin</v>
      </c>
    </row>
    <row r="354" spans="1:9" x14ac:dyDescent="0.25">
      <c r="A354" s="13" t="s">
        <v>259</v>
      </c>
      <c r="B354" s="14">
        <v>10329.77</v>
      </c>
      <c r="C354" s="14">
        <v>10329.77</v>
      </c>
      <c r="D354" t="s">
        <v>12</v>
      </c>
      <c r="E354" t="str">
        <f t="shared" si="16"/>
        <v>F311</v>
      </c>
      <c r="F354" t="str">
        <f t="shared" si="17"/>
        <v>23120</v>
      </c>
      <c r="G354" t="str">
        <f t="shared" si="18"/>
        <v>23120 Locum Specialty Registrar (M&amp;D)</v>
      </c>
      <c r="H354" t="str">
        <f>VLOOKUP(E354,Hierarchy!$A$2:$D$2020,4,FALSE)</f>
        <v>V2XX-Ops &amp; Site Management</v>
      </c>
      <c r="I354" t="str">
        <f>VLOOKUP(Sheet6!E354,Hierarchy!$A$2:$E$2020,5,FALSE)</f>
        <v>V22X-NPTH Medical &amp; Admin</v>
      </c>
    </row>
    <row r="355" spans="1:9" x14ac:dyDescent="0.25">
      <c r="A355" s="13" t="s">
        <v>262</v>
      </c>
      <c r="B355" s="14">
        <v>24314.21</v>
      </c>
      <c r="C355" s="14">
        <v>24314.21</v>
      </c>
      <c r="D355" t="s">
        <v>12</v>
      </c>
      <c r="E355" t="str">
        <f t="shared" si="16"/>
        <v>F312</v>
      </c>
      <c r="F355" t="str">
        <f t="shared" si="17"/>
        <v>23120</v>
      </c>
      <c r="G355" t="str">
        <f t="shared" si="18"/>
        <v>23120 Locum Specialty Registrar (M&amp;D)</v>
      </c>
      <c r="H355" t="str">
        <f>VLOOKUP(E355,Hierarchy!$A$2:$D$2020,4,FALSE)</f>
        <v>F1XX-Unscheduled Care &amp; Medicine</v>
      </c>
      <c r="I355" t="str">
        <f>VLOOKUP(Sheet6!E355,Hierarchy!$A$2:$E$2020,5,FALSE)</f>
        <v>F12X-Medical</v>
      </c>
    </row>
    <row r="356" spans="1:9" x14ac:dyDescent="0.25">
      <c r="A356" s="13" t="s">
        <v>266</v>
      </c>
      <c r="B356" s="14">
        <v>20745.36</v>
      </c>
      <c r="C356" s="14">
        <v>20745.36</v>
      </c>
      <c r="D356" t="s">
        <v>12</v>
      </c>
      <c r="E356" t="str">
        <f t="shared" si="16"/>
        <v>F313</v>
      </c>
      <c r="F356" t="str">
        <f t="shared" si="17"/>
        <v>23120</v>
      </c>
      <c r="G356" t="str">
        <f t="shared" si="18"/>
        <v>23120 Locum Specialty Registrar (M&amp;D)</v>
      </c>
      <c r="H356" t="str">
        <f>VLOOKUP(E356,Hierarchy!$A$2:$D$2020,4,FALSE)</f>
        <v>M4XX-Medicine Service Group</v>
      </c>
      <c r="I356" t="str">
        <f>VLOOKUP(Sheet6!E356,Hierarchy!$A$2:$E$2020,5,FALSE)</f>
        <v>M49X-Respiratory</v>
      </c>
    </row>
    <row r="357" spans="1:9" x14ac:dyDescent="0.25">
      <c r="A357" s="13" t="s">
        <v>267</v>
      </c>
      <c r="B357" s="14">
        <v>9473.66</v>
      </c>
      <c r="C357" s="14">
        <v>9473.66</v>
      </c>
      <c r="D357" t="s">
        <v>12</v>
      </c>
      <c r="E357" t="str">
        <f t="shared" si="16"/>
        <v>F313</v>
      </c>
      <c r="F357" t="str">
        <f t="shared" si="17"/>
        <v>23120</v>
      </c>
      <c r="G357" t="str">
        <f t="shared" si="18"/>
        <v>23120 Locum Specialty Registrar (M&amp;D)</v>
      </c>
      <c r="H357" t="str">
        <f>VLOOKUP(E357,Hierarchy!$A$2:$D$2020,4,FALSE)</f>
        <v>M4XX-Medicine Service Group</v>
      </c>
      <c r="I357" t="str">
        <f>VLOOKUP(Sheet6!E357,Hierarchy!$A$2:$E$2020,5,FALSE)</f>
        <v>M49X-Respiratory</v>
      </c>
    </row>
    <row r="358" spans="1:9" x14ac:dyDescent="0.25">
      <c r="A358" s="13" t="s">
        <v>268</v>
      </c>
      <c r="B358" s="14">
        <v>539.08000000000004</v>
      </c>
      <c r="C358" s="14">
        <v>539.08000000000004</v>
      </c>
      <c r="D358" t="s">
        <v>12</v>
      </c>
      <c r="E358" t="str">
        <f t="shared" si="16"/>
        <v>F313</v>
      </c>
      <c r="F358" t="str">
        <f t="shared" si="17"/>
        <v>23120</v>
      </c>
      <c r="G358" t="str">
        <f t="shared" si="18"/>
        <v>23120 Locum Specialty Registrar (M&amp;D)</v>
      </c>
      <c r="H358" t="str">
        <f>VLOOKUP(E358,Hierarchy!$A$2:$D$2020,4,FALSE)</f>
        <v>M4XX-Medicine Service Group</v>
      </c>
      <c r="I358" t="str">
        <f>VLOOKUP(Sheet6!E358,Hierarchy!$A$2:$E$2020,5,FALSE)</f>
        <v>M49X-Respiratory</v>
      </c>
    </row>
    <row r="359" spans="1:9" x14ac:dyDescent="0.25">
      <c r="A359" s="13" t="s">
        <v>269</v>
      </c>
      <c r="B359" s="14">
        <v>17043.080000000002</v>
      </c>
      <c r="C359" s="14">
        <v>17043.080000000002</v>
      </c>
      <c r="D359" t="s">
        <v>12</v>
      </c>
      <c r="E359" t="str">
        <f t="shared" si="16"/>
        <v>F313</v>
      </c>
      <c r="F359" t="str">
        <f t="shared" si="17"/>
        <v>23120</v>
      </c>
      <c r="G359" t="str">
        <f t="shared" si="18"/>
        <v>23120 Locum Specialty Registrar (M&amp;D)</v>
      </c>
      <c r="H359" t="str">
        <f>VLOOKUP(E359,Hierarchy!$A$2:$D$2020,4,FALSE)</f>
        <v>M4XX-Medicine Service Group</v>
      </c>
      <c r="I359" t="str">
        <f>VLOOKUP(Sheet6!E359,Hierarchy!$A$2:$E$2020,5,FALSE)</f>
        <v>M49X-Respiratory</v>
      </c>
    </row>
    <row r="360" spans="1:9" x14ac:dyDescent="0.25">
      <c r="A360" s="13" t="s">
        <v>270</v>
      </c>
      <c r="B360" s="14">
        <v>275.11</v>
      </c>
      <c r="C360" s="14">
        <v>275.11</v>
      </c>
      <c r="D360" t="s">
        <v>12</v>
      </c>
      <c r="E360" t="str">
        <f t="shared" si="16"/>
        <v>F313</v>
      </c>
      <c r="F360" t="str">
        <f t="shared" si="17"/>
        <v>23120</v>
      </c>
      <c r="G360" t="str">
        <f t="shared" si="18"/>
        <v>23120 Locum Specialty Registrar (M&amp;D)</v>
      </c>
      <c r="H360" t="str">
        <f>VLOOKUP(E360,Hierarchy!$A$2:$D$2020,4,FALSE)</f>
        <v>M4XX-Medicine Service Group</v>
      </c>
      <c r="I360" t="str">
        <f>VLOOKUP(Sheet6!E360,Hierarchy!$A$2:$E$2020,5,FALSE)</f>
        <v>M49X-Respiratory</v>
      </c>
    </row>
    <row r="361" spans="1:9" x14ac:dyDescent="0.25">
      <c r="A361" s="13" t="s">
        <v>271</v>
      </c>
      <c r="B361" s="14">
        <v>149111.89000000001</v>
      </c>
      <c r="C361" s="14">
        <v>149111.89000000001</v>
      </c>
      <c r="D361" t="s">
        <v>12</v>
      </c>
      <c r="E361" t="str">
        <f t="shared" si="16"/>
        <v>F313</v>
      </c>
      <c r="F361" t="str">
        <f t="shared" si="17"/>
        <v>23120</v>
      </c>
      <c r="G361" t="str">
        <f t="shared" si="18"/>
        <v>23120 Locum Specialty Registrar (M&amp;D)</v>
      </c>
      <c r="H361" t="str">
        <f>VLOOKUP(E361,Hierarchy!$A$2:$D$2020,4,FALSE)</f>
        <v>M4XX-Medicine Service Group</v>
      </c>
      <c r="I361" t="str">
        <f>VLOOKUP(Sheet6!E361,Hierarchy!$A$2:$E$2020,5,FALSE)</f>
        <v>M49X-Respiratory</v>
      </c>
    </row>
    <row r="362" spans="1:9" x14ac:dyDescent="0.25">
      <c r="A362" s="13" t="s">
        <v>281</v>
      </c>
      <c r="B362" s="14">
        <v>21522.66</v>
      </c>
      <c r="C362" s="14">
        <v>21522.66</v>
      </c>
      <c r="D362" t="s">
        <v>12</v>
      </c>
      <c r="E362" t="str">
        <f t="shared" si="16"/>
        <v>F314</v>
      </c>
      <c r="F362" t="str">
        <f t="shared" si="17"/>
        <v>23120</v>
      </c>
      <c r="G362" t="str">
        <f t="shared" si="18"/>
        <v>23120 Locum Specialty Registrar (M&amp;D)</v>
      </c>
      <c r="H362" t="str">
        <f>VLOOKUP(E362,Hierarchy!$A$2:$D$2020,4,FALSE)</f>
        <v>M4XX-Medicine Service Group</v>
      </c>
      <c r="I362" t="str">
        <f>VLOOKUP(Sheet6!E362,Hierarchy!$A$2:$E$2020,5,FALSE)</f>
        <v>M41X-Medicine Services</v>
      </c>
    </row>
    <row r="363" spans="1:9" x14ac:dyDescent="0.25">
      <c r="A363" s="13" t="s">
        <v>282</v>
      </c>
      <c r="B363" s="15">
        <v>-9088.3700000000008</v>
      </c>
      <c r="C363" s="15">
        <v>-9088.3700000000008</v>
      </c>
      <c r="D363" t="s">
        <v>12</v>
      </c>
      <c r="E363" t="str">
        <f t="shared" si="16"/>
        <v>F314</v>
      </c>
      <c r="F363" t="str">
        <f t="shared" si="17"/>
        <v>23120</v>
      </c>
      <c r="G363" t="str">
        <f t="shared" si="18"/>
        <v>23120 Locum Specialty Registrar (M&amp;D)</v>
      </c>
      <c r="H363" t="str">
        <f>VLOOKUP(E363,Hierarchy!$A$2:$D$2020,4,FALSE)</f>
        <v>M4XX-Medicine Service Group</v>
      </c>
      <c r="I363" t="str">
        <f>VLOOKUP(Sheet6!E363,Hierarchy!$A$2:$E$2020,5,FALSE)</f>
        <v>M41X-Medicine Services</v>
      </c>
    </row>
    <row r="364" spans="1:9" x14ac:dyDescent="0.25">
      <c r="A364" s="13" t="s">
        <v>283</v>
      </c>
      <c r="B364" s="14">
        <v>906.19</v>
      </c>
      <c r="C364" s="14">
        <v>906.19</v>
      </c>
      <c r="D364" t="s">
        <v>12</v>
      </c>
      <c r="E364" t="str">
        <f t="shared" si="16"/>
        <v>F314</v>
      </c>
      <c r="F364" t="str">
        <f t="shared" si="17"/>
        <v>23120</v>
      </c>
      <c r="G364" t="str">
        <f t="shared" si="18"/>
        <v>23120 Locum Specialty Registrar (M&amp;D)</v>
      </c>
      <c r="H364" t="str">
        <f>VLOOKUP(E364,Hierarchy!$A$2:$D$2020,4,FALSE)</f>
        <v>M4XX-Medicine Service Group</v>
      </c>
      <c r="I364" t="str">
        <f>VLOOKUP(Sheet6!E364,Hierarchy!$A$2:$E$2020,5,FALSE)</f>
        <v>M41X-Medicine Services</v>
      </c>
    </row>
    <row r="365" spans="1:9" x14ac:dyDescent="0.25">
      <c r="A365" s="13" t="s">
        <v>284</v>
      </c>
      <c r="B365" s="14">
        <v>27.62</v>
      </c>
      <c r="C365" s="14">
        <v>27.62</v>
      </c>
      <c r="D365" t="s">
        <v>12</v>
      </c>
      <c r="E365" t="str">
        <f t="shared" si="16"/>
        <v>F314</v>
      </c>
      <c r="F365" t="str">
        <f t="shared" si="17"/>
        <v>23120</v>
      </c>
      <c r="G365" t="str">
        <f t="shared" si="18"/>
        <v>23120 Locum Specialty Registrar (M&amp;D)</v>
      </c>
      <c r="H365" t="str">
        <f>VLOOKUP(E365,Hierarchy!$A$2:$D$2020,4,FALSE)</f>
        <v>M4XX-Medicine Service Group</v>
      </c>
      <c r="I365" t="str">
        <f>VLOOKUP(Sheet6!E365,Hierarchy!$A$2:$E$2020,5,FALSE)</f>
        <v>M41X-Medicine Services</v>
      </c>
    </row>
    <row r="366" spans="1:9" x14ac:dyDescent="0.25">
      <c r="A366" s="13" t="s">
        <v>285</v>
      </c>
      <c r="B366" s="14">
        <v>19946.63</v>
      </c>
      <c r="C366" s="14">
        <v>19946.63</v>
      </c>
      <c r="D366" t="s">
        <v>12</v>
      </c>
      <c r="E366" t="str">
        <f t="shared" si="16"/>
        <v>F314</v>
      </c>
      <c r="F366" t="str">
        <f t="shared" si="17"/>
        <v>23120</v>
      </c>
      <c r="G366" t="str">
        <f t="shared" si="18"/>
        <v>23120 Locum Specialty Registrar (M&amp;D)</v>
      </c>
      <c r="H366" t="str">
        <f>VLOOKUP(E366,Hierarchy!$A$2:$D$2020,4,FALSE)</f>
        <v>M4XX-Medicine Service Group</v>
      </c>
      <c r="I366" t="str">
        <f>VLOOKUP(Sheet6!E366,Hierarchy!$A$2:$E$2020,5,FALSE)</f>
        <v>M41X-Medicine Services</v>
      </c>
    </row>
    <row r="367" spans="1:9" x14ac:dyDescent="0.25">
      <c r="A367" s="13" t="s">
        <v>286</v>
      </c>
      <c r="B367" s="14">
        <v>1565.88</v>
      </c>
      <c r="C367" s="14">
        <v>1565.88</v>
      </c>
      <c r="D367" t="s">
        <v>12</v>
      </c>
      <c r="E367" t="str">
        <f t="shared" si="16"/>
        <v>F314</v>
      </c>
      <c r="F367" t="str">
        <f t="shared" si="17"/>
        <v>23120</v>
      </c>
      <c r="G367" t="str">
        <f t="shared" si="18"/>
        <v>23120 Locum Specialty Registrar (M&amp;D)</v>
      </c>
      <c r="H367" t="str">
        <f>VLOOKUP(E367,Hierarchy!$A$2:$D$2020,4,FALSE)</f>
        <v>M4XX-Medicine Service Group</v>
      </c>
      <c r="I367" t="str">
        <f>VLOOKUP(Sheet6!E367,Hierarchy!$A$2:$E$2020,5,FALSE)</f>
        <v>M41X-Medicine Services</v>
      </c>
    </row>
    <row r="368" spans="1:9" x14ac:dyDescent="0.25">
      <c r="A368" s="13" t="s">
        <v>287</v>
      </c>
      <c r="B368" s="14">
        <v>309806.12</v>
      </c>
      <c r="C368" s="14">
        <v>309806.12</v>
      </c>
      <c r="D368" t="s">
        <v>12</v>
      </c>
      <c r="E368" t="str">
        <f t="shared" si="16"/>
        <v>F314</v>
      </c>
      <c r="F368" t="str">
        <f t="shared" si="17"/>
        <v>23120</v>
      </c>
      <c r="G368" t="str">
        <f t="shared" si="18"/>
        <v>23120 Locum Specialty Registrar (M&amp;D)</v>
      </c>
      <c r="H368" t="str">
        <f>VLOOKUP(E368,Hierarchy!$A$2:$D$2020,4,FALSE)</f>
        <v>M4XX-Medicine Service Group</v>
      </c>
      <c r="I368" t="str">
        <f>VLOOKUP(Sheet6!E368,Hierarchy!$A$2:$E$2020,5,FALSE)</f>
        <v>M41X-Medicine Services</v>
      </c>
    </row>
    <row r="369" spans="1:9" x14ac:dyDescent="0.25">
      <c r="A369" s="13" t="s">
        <v>288</v>
      </c>
      <c r="B369" s="14">
        <v>2859.58</v>
      </c>
      <c r="C369" s="14">
        <v>2859.58</v>
      </c>
      <c r="D369" t="s">
        <v>12</v>
      </c>
      <c r="E369" t="str">
        <f t="shared" si="16"/>
        <v>F314</v>
      </c>
      <c r="F369" t="str">
        <f t="shared" si="17"/>
        <v>23120</v>
      </c>
      <c r="G369" t="str">
        <f t="shared" si="18"/>
        <v>23120 Locum Specialty Registrar (M&amp;D)</v>
      </c>
      <c r="H369" t="str">
        <f>VLOOKUP(E369,Hierarchy!$A$2:$D$2020,4,FALSE)</f>
        <v>M4XX-Medicine Service Group</v>
      </c>
      <c r="I369" t="str">
        <f>VLOOKUP(Sheet6!E369,Hierarchy!$A$2:$E$2020,5,FALSE)</f>
        <v>M41X-Medicine Services</v>
      </c>
    </row>
    <row r="370" spans="1:9" x14ac:dyDescent="0.25">
      <c r="A370" s="13" t="s">
        <v>298</v>
      </c>
      <c r="B370" s="15">
        <v>-7914.65</v>
      </c>
      <c r="C370" s="15">
        <v>-105397.65</v>
      </c>
      <c r="D370" t="s">
        <v>12</v>
      </c>
      <c r="E370" t="str">
        <f t="shared" si="16"/>
        <v>F323</v>
      </c>
      <c r="F370" t="str">
        <f t="shared" si="17"/>
        <v>23120</v>
      </c>
      <c r="G370" t="str">
        <f t="shared" si="18"/>
        <v>23120 Locum Specialty Registrar (M&amp;D)</v>
      </c>
      <c r="H370" t="str">
        <f>VLOOKUP(E370,Hierarchy!$A$2:$D$2020,4,FALSE)</f>
        <v>F1XX-Unscheduled Care &amp; Medicine</v>
      </c>
      <c r="I370" t="str">
        <f>VLOOKUP(Sheet6!E370,Hierarchy!$A$2:$E$2020,5,FALSE)</f>
        <v>F12X-Medical</v>
      </c>
    </row>
    <row r="371" spans="1:9" x14ac:dyDescent="0.25">
      <c r="A371" s="13" t="s">
        <v>299</v>
      </c>
      <c r="B371" s="14">
        <v>104.52</v>
      </c>
      <c r="C371" s="14">
        <v>104.52</v>
      </c>
      <c r="D371" t="s">
        <v>12</v>
      </c>
      <c r="E371" t="str">
        <f t="shared" si="16"/>
        <v>F323</v>
      </c>
      <c r="F371" t="str">
        <f t="shared" si="17"/>
        <v>23120</v>
      </c>
      <c r="G371" t="str">
        <f t="shared" si="18"/>
        <v>23120 Locum Specialty Registrar (M&amp;D)</v>
      </c>
      <c r="H371" t="str">
        <f>VLOOKUP(E371,Hierarchy!$A$2:$D$2020,4,FALSE)</f>
        <v>F1XX-Unscheduled Care &amp; Medicine</v>
      </c>
      <c r="I371" t="str">
        <f>VLOOKUP(Sheet6!E371,Hierarchy!$A$2:$E$2020,5,FALSE)</f>
        <v>F12X-Medical</v>
      </c>
    </row>
    <row r="372" spans="1:9" x14ac:dyDescent="0.25">
      <c r="A372" s="13" t="s">
        <v>300</v>
      </c>
      <c r="B372" s="14">
        <v>189870.33</v>
      </c>
      <c r="C372" s="14">
        <v>189870.33</v>
      </c>
      <c r="D372" t="s">
        <v>12</v>
      </c>
      <c r="E372" t="str">
        <f t="shared" si="16"/>
        <v>F323</v>
      </c>
      <c r="F372" t="str">
        <f t="shared" si="17"/>
        <v>23120</v>
      </c>
      <c r="G372" t="str">
        <f t="shared" si="18"/>
        <v>23120 Locum Specialty Registrar (M&amp;D)</v>
      </c>
      <c r="H372" t="str">
        <f>VLOOKUP(E372,Hierarchy!$A$2:$D$2020,4,FALSE)</f>
        <v>F1XX-Unscheduled Care &amp; Medicine</v>
      </c>
      <c r="I372" t="str">
        <f>VLOOKUP(Sheet6!E372,Hierarchy!$A$2:$E$2020,5,FALSE)</f>
        <v>F12X-Medical</v>
      </c>
    </row>
    <row r="373" spans="1:9" x14ac:dyDescent="0.25">
      <c r="A373" s="13" t="s">
        <v>309</v>
      </c>
      <c r="B373" s="14">
        <v>20293.28</v>
      </c>
      <c r="C373" s="14">
        <v>20293.28</v>
      </c>
      <c r="D373" t="s">
        <v>12</v>
      </c>
      <c r="E373" t="str">
        <f t="shared" si="16"/>
        <v>F401</v>
      </c>
      <c r="F373" t="str">
        <f t="shared" si="17"/>
        <v>23120</v>
      </c>
      <c r="G373" t="str">
        <f t="shared" si="18"/>
        <v>23120 Locum Specialty Registrar (M&amp;D)</v>
      </c>
      <c r="H373" t="str">
        <f>VLOOKUP(E373,Hierarchy!$A$2:$D$2020,4,FALSE)</f>
        <v>M4XX-Medicine Service Group</v>
      </c>
      <c r="I373" t="str">
        <f>VLOOKUP(Sheet6!E373,Hierarchy!$A$2:$E$2020,5,FALSE)</f>
        <v>M48X-Renal Medicine</v>
      </c>
    </row>
    <row r="374" spans="1:9" x14ac:dyDescent="0.25">
      <c r="A374" s="13" t="s">
        <v>310</v>
      </c>
      <c r="B374" s="14">
        <v>804.23</v>
      </c>
      <c r="C374" s="14">
        <v>804.23</v>
      </c>
      <c r="D374" t="s">
        <v>12</v>
      </c>
      <c r="E374" t="str">
        <f t="shared" si="16"/>
        <v>F401</v>
      </c>
      <c r="F374" t="str">
        <f t="shared" si="17"/>
        <v>23120</v>
      </c>
      <c r="G374" t="str">
        <f t="shared" si="18"/>
        <v>23120 Locum Specialty Registrar (M&amp;D)</v>
      </c>
      <c r="H374" t="str">
        <f>VLOOKUP(E374,Hierarchy!$A$2:$D$2020,4,FALSE)</f>
        <v>M4XX-Medicine Service Group</v>
      </c>
      <c r="I374" t="str">
        <f>VLOOKUP(Sheet6!E374,Hierarchy!$A$2:$E$2020,5,FALSE)</f>
        <v>M48X-Renal Medicine</v>
      </c>
    </row>
    <row r="375" spans="1:9" x14ac:dyDescent="0.25">
      <c r="A375" s="13" t="s">
        <v>311</v>
      </c>
      <c r="B375" s="14">
        <v>28.04</v>
      </c>
      <c r="C375" s="14">
        <v>28.04</v>
      </c>
      <c r="D375" t="s">
        <v>12</v>
      </c>
      <c r="E375" t="str">
        <f t="shared" si="16"/>
        <v>F401</v>
      </c>
      <c r="F375" t="str">
        <f t="shared" si="17"/>
        <v>23120</v>
      </c>
      <c r="G375" t="str">
        <f t="shared" si="18"/>
        <v>23120 Locum Specialty Registrar (M&amp;D)</v>
      </c>
      <c r="H375" t="str">
        <f>VLOOKUP(E375,Hierarchy!$A$2:$D$2020,4,FALSE)</f>
        <v>M4XX-Medicine Service Group</v>
      </c>
      <c r="I375" t="str">
        <f>VLOOKUP(Sheet6!E375,Hierarchy!$A$2:$E$2020,5,FALSE)</f>
        <v>M48X-Renal Medicine</v>
      </c>
    </row>
    <row r="376" spans="1:9" x14ac:dyDescent="0.25">
      <c r="A376" s="13" t="s">
        <v>312</v>
      </c>
      <c r="B376" s="14">
        <v>17146.189999999999</v>
      </c>
      <c r="C376" s="14">
        <v>17146.189999999999</v>
      </c>
      <c r="D376" t="s">
        <v>12</v>
      </c>
      <c r="E376" t="str">
        <f t="shared" si="16"/>
        <v>F401</v>
      </c>
      <c r="F376" t="str">
        <f t="shared" si="17"/>
        <v>23120</v>
      </c>
      <c r="G376" t="str">
        <f t="shared" si="18"/>
        <v>23120 Locum Specialty Registrar (M&amp;D)</v>
      </c>
      <c r="H376" t="str">
        <f>VLOOKUP(E376,Hierarchy!$A$2:$D$2020,4,FALSE)</f>
        <v>M4XX-Medicine Service Group</v>
      </c>
      <c r="I376" t="str">
        <f>VLOOKUP(Sheet6!E376,Hierarchy!$A$2:$E$2020,5,FALSE)</f>
        <v>M48X-Renal Medicine</v>
      </c>
    </row>
    <row r="377" spans="1:9" x14ac:dyDescent="0.25">
      <c r="A377" s="13" t="s">
        <v>313</v>
      </c>
      <c r="B377" s="14">
        <v>276.23</v>
      </c>
      <c r="C377" s="14">
        <v>276.23</v>
      </c>
      <c r="D377" t="s">
        <v>12</v>
      </c>
      <c r="E377" t="str">
        <f t="shared" si="16"/>
        <v>F401</v>
      </c>
      <c r="F377" t="str">
        <f t="shared" si="17"/>
        <v>23120</v>
      </c>
      <c r="G377" t="str">
        <f t="shared" si="18"/>
        <v>23120 Locum Specialty Registrar (M&amp;D)</v>
      </c>
      <c r="H377" t="str">
        <f>VLOOKUP(E377,Hierarchy!$A$2:$D$2020,4,FALSE)</f>
        <v>M4XX-Medicine Service Group</v>
      </c>
      <c r="I377" t="str">
        <f>VLOOKUP(Sheet6!E377,Hierarchy!$A$2:$E$2020,5,FALSE)</f>
        <v>M48X-Renal Medicine</v>
      </c>
    </row>
    <row r="378" spans="1:9" x14ac:dyDescent="0.25">
      <c r="A378" s="13" t="s">
        <v>314</v>
      </c>
      <c r="B378" s="14">
        <v>28069.4</v>
      </c>
      <c r="C378" s="14">
        <v>28069.4</v>
      </c>
      <c r="D378" t="s">
        <v>12</v>
      </c>
      <c r="E378" t="str">
        <f t="shared" si="16"/>
        <v>F401</v>
      </c>
      <c r="F378" t="str">
        <f t="shared" si="17"/>
        <v>23120</v>
      </c>
      <c r="G378" t="str">
        <f t="shared" si="18"/>
        <v>23120 Locum Specialty Registrar (M&amp;D)</v>
      </c>
      <c r="H378" t="str">
        <f>VLOOKUP(E378,Hierarchy!$A$2:$D$2020,4,FALSE)</f>
        <v>M4XX-Medicine Service Group</v>
      </c>
      <c r="I378" t="str">
        <f>VLOOKUP(Sheet6!E378,Hierarchy!$A$2:$E$2020,5,FALSE)</f>
        <v>M48X-Renal Medicine</v>
      </c>
    </row>
    <row r="379" spans="1:9" x14ac:dyDescent="0.25">
      <c r="A379" s="13" t="s">
        <v>318</v>
      </c>
      <c r="B379" s="14">
        <v>1035.58</v>
      </c>
      <c r="C379" s="14">
        <v>1035.58</v>
      </c>
      <c r="D379" t="s">
        <v>12</v>
      </c>
      <c r="E379" t="str">
        <f t="shared" si="16"/>
        <v>F402</v>
      </c>
      <c r="F379" t="str">
        <f t="shared" si="17"/>
        <v>23120</v>
      </c>
      <c r="G379" t="str">
        <f t="shared" si="18"/>
        <v>23120 Locum Specialty Registrar (M&amp;D)</v>
      </c>
      <c r="H379" t="str">
        <f>VLOOKUP(E379,Hierarchy!$A$2:$D$2020,4,FALSE)</f>
        <v>M4XX-Medicine Service Group</v>
      </c>
      <c r="I379" t="str">
        <f>VLOOKUP(Sheet6!E379,Hierarchy!$A$2:$E$2020,5,FALSE)</f>
        <v>M48X-Renal Medicine</v>
      </c>
    </row>
    <row r="380" spans="1:9" x14ac:dyDescent="0.25">
      <c r="A380" s="13" t="s">
        <v>319</v>
      </c>
      <c r="B380" s="14">
        <v>2565.02</v>
      </c>
      <c r="C380" s="14">
        <v>2565.02</v>
      </c>
      <c r="D380" t="s">
        <v>12</v>
      </c>
      <c r="E380" t="str">
        <f t="shared" si="16"/>
        <v>F503</v>
      </c>
      <c r="F380" t="str">
        <f t="shared" si="17"/>
        <v>23120</v>
      </c>
      <c r="G380" t="str">
        <f t="shared" si="18"/>
        <v>23120 Locum Specialty Registrar (M&amp;D)</v>
      </c>
      <c r="H380" t="str">
        <f>VLOOKUP(E380,Hierarchy!$A$2:$D$2020,4,FALSE)</f>
        <v>F1XX-Unscheduled Care &amp; Medicine</v>
      </c>
      <c r="I380" t="str">
        <f>VLOOKUP(Sheet6!E380,Hierarchy!$A$2:$E$2020,5,FALSE)</f>
        <v>F12X-Medical</v>
      </c>
    </row>
    <row r="381" spans="1:9" x14ac:dyDescent="0.25">
      <c r="A381" s="13" t="s">
        <v>320</v>
      </c>
      <c r="B381" s="14">
        <v>985.97</v>
      </c>
      <c r="C381" s="14">
        <v>985.97</v>
      </c>
      <c r="D381" t="s">
        <v>12</v>
      </c>
      <c r="E381" t="str">
        <f t="shared" si="16"/>
        <v>F504</v>
      </c>
      <c r="F381" t="str">
        <f t="shared" si="17"/>
        <v>23120</v>
      </c>
      <c r="G381" t="str">
        <f t="shared" si="18"/>
        <v>23120 Locum Specialty Registrar (M&amp;D)</v>
      </c>
      <c r="H381" t="str">
        <f>VLOOKUP(E381,Hierarchy!$A$2:$D$2020,4,FALSE)</f>
        <v>M4XX-Medicine Service Group</v>
      </c>
      <c r="I381" t="str">
        <f>VLOOKUP(Sheet6!E381,Hierarchy!$A$2:$E$2020,5,FALSE)</f>
        <v>M41X-Medicine Services</v>
      </c>
    </row>
    <row r="382" spans="1:9" x14ac:dyDescent="0.25">
      <c r="A382" s="13" t="s">
        <v>328</v>
      </c>
      <c r="B382" s="14">
        <v>0</v>
      </c>
      <c r="C382" s="14">
        <v>0</v>
      </c>
      <c r="D382" t="s">
        <v>12</v>
      </c>
      <c r="E382" t="str">
        <f t="shared" si="16"/>
        <v>F523</v>
      </c>
      <c r="F382" t="str">
        <f t="shared" si="17"/>
        <v>23120</v>
      </c>
      <c r="G382" t="str">
        <f t="shared" si="18"/>
        <v>23120 Locum Specialty Registrar (M&amp;D)</v>
      </c>
      <c r="H382" t="str">
        <f>VLOOKUP(E382,Hierarchy!$A$2:$D$2020,4,FALSE)</f>
        <v>F1XX-Unscheduled Care &amp; Medicine</v>
      </c>
      <c r="I382" t="str">
        <f>VLOOKUP(Sheet6!E382,Hierarchy!$A$2:$E$2020,5,FALSE)</f>
        <v>F12X-Medical</v>
      </c>
    </row>
    <row r="383" spans="1:9" x14ac:dyDescent="0.25">
      <c r="A383" s="13" t="s">
        <v>330</v>
      </c>
      <c r="B383" s="14">
        <v>0</v>
      </c>
      <c r="C383" s="14">
        <v>0</v>
      </c>
      <c r="D383" t="s">
        <v>12</v>
      </c>
      <c r="E383" t="str">
        <f t="shared" si="16"/>
        <v>F532</v>
      </c>
      <c r="F383" t="str">
        <f t="shared" si="17"/>
        <v>23120</v>
      </c>
      <c r="G383" t="str">
        <f t="shared" si="18"/>
        <v>23120 Locum Specialty Registrar (M&amp;D)</v>
      </c>
      <c r="H383" t="str">
        <f>VLOOKUP(E383,Hierarchy!$A$2:$D$2020,4,FALSE)</f>
        <v>F1XX-Unscheduled Care &amp; Medicine</v>
      </c>
      <c r="I383" t="str">
        <f>VLOOKUP(Sheet6!E383,Hierarchy!$A$2:$E$2020,5,FALSE)</f>
        <v>F12X-Medical</v>
      </c>
    </row>
    <row r="384" spans="1:9" x14ac:dyDescent="0.25">
      <c r="A384" s="13" t="s">
        <v>336</v>
      </c>
      <c r="B384" s="14">
        <v>18843.939999999999</v>
      </c>
      <c r="C384" s="14">
        <v>18843.939999999999</v>
      </c>
      <c r="D384" t="s">
        <v>12</v>
      </c>
      <c r="E384" t="str">
        <f t="shared" si="16"/>
        <v>F533</v>
      </c>
      <c r="F384" t="str">
        <f t="shared" si="17"/>
        <v>23120</v>
      </c>
      <c r="G384" t="str">
        <f t="shared" si="18"/>
        <v>23120 Locum Specialty Registrar (M&amp;D)</v>
      </c>
      <c r="H384" t="str">
        <f>VLOOKUP(E384,Hierarchy!$A$2:$D$2020,4,FALSE)</f>
        <v>M4XX-Medicine Service Group</v>
      </c>
      <c r="I384" t="str">
        <f>VLOOKUP(Sheet6!E384,Hierarchy!$A$2:$E$2020,5,FALSE)</f>
        <v>M44X-Gastroenterology</v>
      </c>
    </row>
    <row r="385" spans="1:9" x14ac:dyDescent="0.25">
      <c r="A385" s="13" t="s">
        <v>337</v>
      </c>
      <c r="B385" s="14">
        <v>426.38</v>
      </c>
      <c r="C385" s="14">
        <v>426.38</v>
      </c>
      <c r="D385" t="s">
        <v>12</v>
      </c>
      <c r="E385" t="str">
        <f t="shared" si="16"/>
        <v>F533</v>
      </c>
      <c r="F385" t="str">
        <f t="shared" si="17"/>
        <v>23120</v>
      </c>
      <c r="G385" t="str">
        <f t="shared" si="18"/>
        <v>23120 Locum Specialty Registrar (M&amp;D)</v>
      </c>
      <c r="H385" t="str">
        <f>VLOOKUP(E385,Hierarchy!$A$2:$D$2020,4,FALSE)</f>
        <v>M4XX-Medicine Service Group</v>
      </c>
      <c r="I385" t="str">
        <f>VLOOKUP(Sheet6!E385,Hierarchy!$A$2:$E$2020,5,FALSE)</f>
        <v>M44X-Gastroenterology</v>
      </c>
    </row>
    <row r="386" spans="1:9" x14ac:dyDescent="0.25">
      <c r="A386" s="13" t="s">
        <v>338</v>
      </c>
      <c r="B386" s="14">
        <v>324.36</v>
      </c>
      <c r="C386" s="14">
        <v>324.36</v>
      </c>
      <c r="D386" t="s">
        <v>12</v>
      </c>
      <c r="E386" t="str">
        <f t="shared" si="16"/>
        <v>F533</v>
      </c>
      <c r="F386" t="str">
        <f t="shared" si="17"/>
        <v>23120</v>
      </c>
      <c r="G386" t="str">
        <f t="shared" si="18"/>
        <v>23120 Locum Specialty Registrar (M&amp;D)</v>
      </c>
      <c r="H386" t="str">
        <f>VLOOKUP(E386,Hierarchy!$A$2:$D$2020,4,FALSE)</f>
        <v>M4XX-Medicine Service Group</v>
      </c>
      <c r="I386" t="str">
        <f>VLOOKUP(Sheet6!E386,Hierarchy!$A$2:$E$2020,5,FALSE)</f>
        <v>M44X-Gastroenterology</v>
      </c>
    </row>
    <row r="387" spans="1:9" x14ac:dyDescent="0.25">
      <c r="A387" s="13" t="s">
        <v>339</v>
      </c>
      <c r="B387" s="14">
        <v>12612.97</v>
      </c>
      <c r="C387" s="14">
        <v>12612.97</v>
      </c>
      <c r="D387" t="s">
        <v>12</v>
      </c>
      <c r="E387" t="str">
        <f t="shared" ref="E387:E450" si="19">LEFT(A387,4)</f>
        <v>F533</v>
      </c>
      <c r="F387" t="str">
        <f t="shared" ref="F387:F450" si="20">MID(A387,12,5)</f>
        <v>23120</v>
      </c>
      <c r="G387" t="str">
        <f t="shared" ref="G387:G450" si="21">VLOOKUP(F387,$L$2:$M$12,2,FALSE)</f>
        <v>23120 Locum Specialty Registrar (M&amp;D)</v>
      </c>
      <c r="H387" t="str">
        <f>VLOOKUP(E387,Hierarchy!$A$2:$D$2020,4,FALSE)</f>
        <v>M4XX-Medicine Service Group</v>
      </c>
      <c r="I387" t="str">
        <f>VLOOKUP(Sheet6!E387,Hierarchy!$A$2:$E$2020,5,FALSE)</f>
        <v>M44X-Gastroenterology</v>
      </c>
    </row>
    <row r="388" spans="1:9" x14ac:dyDescent="0.25">
      <c r="A388" s="13" t="s">
        <v>340</v>
      </c>
      <c r="B388" s="14">
        <v>301.7</v>
      </c>
      <c r="C388" s="14">
        <v>301.7</v>
      </c>
      <c r="D388" t="s">
        <v>12</v>
      </c>
      <c r="E388" t="str">
        <f t="shared" si="19"/>
        <v>F533</v>
      </c>
      <c r="F388" t="str">
        <f t="shared" si="20"/>
        <v>23120</v>
      </c>
      <c r="G388" t="str">
        <f t="shared" si="21"/>
        <v>23120 Locum Specialty Registrar (M&amp;D)</v>
      </c>
      <c r="H388" t="str">
        <f>VLOOKUP(E388,Hierarchy!$A$2:$D$2020,4,FALSE)</f>
        <v>M4XX-Medicine Service Group</v>
      </c>
      <c r="I388" t="str">
        <f>VLOOKUP(Sheet6!E388,Hierarchy!$A$2:$E$2020,5,FALSE)</f>
        <v>M44X-Gastroenterology</v>
      </c>
    </row>
    <row r="389" spans="1:9" x14ac:dyDescent="0.25">
      <c r="A389" s="13" t="s">
        <v>341</v>
      </c>
      <c r="B389" s="14">
        <v>128071.84</v>
      </c>
      <c r="C389" s="14">
        <v>128071.84</v>
      </c>
      <c r="D389" t="s">
        <v>12</v>
      </c>
      <c r="E389" t="str">
        <f t="shared" si="19"/>
        <v>F533</v>
      </c>
      <c r="F389" t="str">
        <f t="shared" si="20"/>
        <v>23120</v>
      </c>
      <c r="G389" t="str">
        <f t="shared" si="21"/>
        <v>23120 Locum Specialty Registrar (M&amp;D)</v>
      </c>
      <c r="H389" t="str">
        <f>VLOOKUP(E389,Hierarchy!$A$2:$D$2020,4,FALSE)</f>
        <v>M4XX-Medicine Service Group</v>
      </c>
      <c r="I389" t="str">
        <f>VLOOKUP(Sheet6!E389,Hierarchy!$A$2:$E$2020,5,FALSE)</f>
        <v>M44X-Gastroenterology</v>
      </c>
    </row>
    <row r="390" spans="1:9" x14ac:dyDescent="0.25">
      <c r="A390" s="13" t="s">
        <v>355</v>
      </c>
      <c r="B390" s="14">
        <v>30235.77</v>
      </c>
      <c r="C390" s="14">
        <v>30134.77</v>
      </c>
      <c r="D390" t="s">
        <v>12</v>
      </c>
      <c r="E390" t="str">
        <f t="shared" si="19"/>
        <v>F546</v>
      </c>
      <c r="F390" t="str">
        <f t="shared" si="20"/>
        <v>23120</v>
      </c>
      <c r="G390" t="str">
        <f t="shared" si="21"/>
        <v>23120 Locum Specialty Registrar (M&amp;D)</v>
      </c>
      <c r="H390" t="str">
        <f>VLOOKUP(E390,Hierarchy!$A$2:$D$2020,4,FALSE)</f>
        <v>M4XX-Medicine Service Group</v>
      </c>
      <c r="I390" t="str">
        <f>VLOOKUP(Sheet6!E390,Hierarchy!$A$2:$E$2020,5,FALSE)</f>
        <v>M46X-Neurosciences</v>
      </c>
    </row>
    <row r="391" spans="1:9" x14ac:dyDescent="0.25">
      <c r="A391" s="13" t="s">
        <v>356</v>
      </c>
      <c r="B391" s="14">
        <v>3380.73</v>
      </c>
      <c r="C391" s="14">
        <v>3380.73</v>
      </c>
      <c r="D391" t="s">
        <v>12</v>
      </c>
      <c r="E391" t="str">
        <f t="shared" si="19"/>
        <v>F546</v>
      </c>
      <c r="F391" t="str">
        <f t="shared" si="20"/>
        <v>23120</v>
      </c>
      <c r="G391" t="str">
        <f t="shared" si="21"/>
        <v>23120 Locum Specialty Registrar (M&amp;D)</v>
      </c>
      <c r="H391" t="str">
        <f>VLOOKUP(E391,Hierarchy!$A$2:$D$2020,4,FALSE)</f>
        <v>M4XX-Medicine Service Group</v>
      </c>
      <c r="I391" t="str">
        <f>VLOOKUP(Sheet6!E391,Hierarchy!$A$2:$E$2020,5,FALSE)</f>
        <v>M46X-Neurosciences</v>
      </c>
    </row>
    <row r="392" spans="1:9" x14ac:dyDescent="0.25">
      <c r="A392" s="13" t="s">
        <v>357</v>
      </c>
      <c r="B392" s="14">
        <v>66.680000000000007</v>
      </c>
      <c r="C392" s="14">
        <v>66.680000000000007</v>
      </c>
      <c r="D392" t="s">
        <v>12</v>
      </c>
      <c r="E392" t="str">
        <f t="shared" si="19"/>
        <v>F546</v>
      </c>
      <c r="F392" t="str">
        <f t="shared" si="20"/>
        <v>23120</v>
      </c>
      <c r="G392" t="str">
        <f t="shared" si="21"/>
        <v>23120 Locum Specialty Registrar (M&amp;D)</v>
      </c>
      <c r="H392" t="str">
        <f>VLOOKUP(E392,Hierarchy!$A$2:$D$2020,4,FALSE)</f>
        <v>M4XX-Medicine Service Group</v>
      </c>
      <c r="I392" t="str">
        <f>VLOOKUP(Sheet6!E392,Hierarchy!$A$2:$E$2020,5,FALSE)</f>
        <v>M46X-Neurosciences</v>
      </c>
    </row>
    <row r="393" spans="1:9" x14ac:dyDescent="0.25">
      <c r="A393" s="13" t="s">
        <v>358</v>
      </c>
      <c r="B393" s="14">
        <v>10683.41</v>
      </c>
      <c r="C393" s="14">
        <v>10683.41</v>
      </c>
      <c r="D393" t="s">
        <v>12</v>
      </c>
      <c r="E393" t="str">
        <f t="shared" si="19"/>
        <v>F546</v>
      </c>
      <c r="F393" t="str">
        <f t="shared" si="20"/>
        <v>23120</v>
      </c>
      <c r="G393" t="str">
        <f t="shared" si="21"/>
        <v>23120 Locum Specialty Registrar (M&amp;D)</v>
      </c>
      <c r="H393" t="str">
        <f>VLOOKUP(E393,Hierarchy!$A$2:$D$2020,4,FALSE)</f>
        <v>M4XX-Medicine Service Group</v>
      </c>
      <c r="I393" t="str">
        <f>VLOOKUP(Sheet6!E393,Hierarchy!$A$2:$E$2020,5,FALSE)</f>
        <v>M46X-Neurosciences</v>
      </c>
    </row>
    <row r="394" spans="1:9" x14ac:dyDescent="0.25">
      <c r="A394" s="13" t="s">
        <v>359</v>
      </c>
      <c r="B394" s="14">
        <v>252.77</v>
      </c>
      <c r="C394" s="14">
        <v>252.77</v>
      </c>
      <c r="D394" t="s">
        <v>12</v>
      </c>
      <c r="E394" t="str">
        <f t="shared" si="19"/>
        <v>F546</v>
      </c>
      <c r="F394" t="str">
        <f t="shared" si="20"/>
        <v>23120</v>
      </c>
      <c r="G394" t="str">
        <f t="shared" si="21"/>
        <v>23120 Locum Specialty Registrar (M&amp;D)</v>
      </c>
      <c r="H394" t="str">
        <f>VLOOKUP(E394,Hierarchy!$A$2:$D$2020,4,FALSE)</f>
        <v>M4XX-Medicine Service Group</v>
      </c>
      <c r="I394" t="str">
        <f>VLOOKUP(Sheet6!E394,Hierarchy!$A$2:$E$2020,5,FALSE)</f>
        <v>M46X-Neurosciences</v>
      </c>
    </row>
    <row r="395" spans="1:9" x14ac:dyDescent="0.25">
      <c r="A395" s="13" t="s">
        <v>360</v>
      </c>
      <c r="B395" s="14">
        <v>9392.8799999999992</v>
      </c>
      <c r="C395" s="14">
        <v>9392.8799999999992</v>
      </c>
      <c r="D395" t="s">
        <v>12</v>
      </c>
      <c r="E395" t="str">
        <f t="shared" si="19"/>
        <v>F546</v>
      </c>
      <c r="F395" t="str">
        <f t="shared" si="20"/>
        <v>23120</v>
      </c>
      <c r="G395" t="str">
        <f t="shared" si="21"/>
        <v>23120 Locum Specialty Registrar (M&amp;D)</v>
      </c>
      <c r="H395" t="str">
        <f>VLOOKUP(E395,Hierarchy!$A$2:$D$2020,4,FALSE)</f>
        <v>M4XX-Medicine Service Group</v>
      </c>
      <c r="I395" t="str">
        <f>VLOOKUP(Sheet6!E395,Hierarchy!$A$2:$E$2020,5,FALSE)</f>
        <v>M46X-Neurosciences</v>
      </c>
    </row>
    <row r="396" spans="1:9" x14ac:dyDescent="0.25">
      <c r="A396" s="13" t="s">
        <v>379</v>
      </c>
      <c r="B396" s="14">
        <v>46013.120000000003</v>
      </c>
      <c r="C396" s="14">
        <v>46013.120000000003</v>
      </c>
      <c r="D396" t="s">
        <v>12</v>
      </c>
      <c r="E396" t="str">
        <f t="shared" si="19"/>
        <v>G402</v>
      </c>
      <c r="F396" t="str">
        <f t="shared" si="20"/>
        <v>23120</v>
      </c>
      <c r="G396" t="str">
        <f t="shared" si="21"/>
        <v>23120 Locum Specialty Registrar (M&amp;D)</v>
      </c>
      <c r="H396" t="str">
        <f>VLOOKUP(E396,Hierarchy!$A$2:$D$2020,4,FALSE)</f>
        <v>M2XX-Surgery Services Group</v>
      </c>
      <c r="I396" t="str">
        <f>VLOOKUP(Sheet6!E396,Hierarchy!$A$2:$E$2020,5,FALSE)</f>
        <v>M21B-Trauma, Orthopaedics &amp; Spinal</v>
      </c>
    </row>
    <row r="397" spans="1:9" x14ac:dyDescent="0.25">
      <c r="A397" s="13" t="s">
        <v>380</v>
      </c>
      <c r="B397" s="15">
        <v>-2971.96</v>
      </c>
      <c r="C397" s="15">
        <v>-2971.96</v>
      </c>
      <c r="D397" t="s">
        <v>12</v>
      </c>
      <c r="E397" t="str">
        <f t="shared" si="19"/>
        <v>G402</v>
      </c>
      <c r="F397" t="str">
        <f t="shared" si="20"/>
        <v>23120</v>
      </c>
      <c r="G397" t="str">
        <f t="shared" si="21"/>
        <v>23120 Locum Specialty Registrar (M&amp;D)</v>
      </c>
      <c r="H397" t="str">
        <f>VLOOKUP(E397,Hierarchy!$A$2:$D$2020,4,FALSE)</f>
        <v>M2XX-Surgery Services Group</v>
      </c>
      <c r="I397" t="str">
        <f>VLOOKUP(Sheet6!E397,Hierarchy!$A$2:$E$2020,5,FALSE)</f>
        <v>M21B-Trauma, Orthopaedics &amp; Spinal</v>
      </c>
    </row>
    <row r="398" spans="1:9" x14ac:dyDescent="0.25">
      <c r="A398" s="13" t="s">
        <v>381</v>
      </c>
      <c r="B398" s="14">
        <v>36666.68</v>
      </c>
      <c r="C398" s="14">
        <v>36666.68</v>
      </c>
      <c r="D398" t="s">
        <v>12</v>
      </c>
      <c r="E398" t="str">
        <f t="shared" si="19"/>
        <v>G402</v>
      </c>
      <c r="F398" t="str">
        <f t="shared" si="20"/>
        <v>23120</v>
      </c>
      <c r="G398" t="str">
        <f t="shared" si="21"/>
        <v>23120 Locum Specialty Registrar (M&amp;D)</v>
      </c>
      <c r="H398" t="str">
        <f>VLOOKUP(E398,Hierarchy!$A$2:$D$2020,4,FALSE)</f>
        <v>M2XX-Surgery Services Group</v>
      </c>
      <c r="I398" t="str">
        <f>VLOOKUP(Sheet6!E398,Hierarchy!$A$2:$E$2020,5,FALSE)</f>
        <v>M21B-Trauma, Orthopaedics &amp; Spinal</v>
      </c>
    </row>
    <row r="399" spans="1:9" x14ac:dyDescent="0.25">
      <c r="A399" s="13" t="s">
        <v>382</v>
      </c>
      <c r="B399" s="14">
        <v>442.14</v>
      </c>
      <c r="C399" s="14">
        <v>442.14</v>
      </c>
      <c r="D399" t="s">
        <v>12</v>
      </c>
      <c r="E399" t="str">
        <f t="shared" si="19"/>
        <v>G402</v>
      </c>
      <c r="F399" t="str">
        <f t="shared" si="20"/>
        <v>23120</v>
      </c>
      <c r="G399" t="str">
        <f t="shared" si="21"/>
        <v>23120 Locum Specialty Registrar (M&amp;D)</v>
      </c>
      <c r="H399" t="str">
        <f>VLOOKUP(E399,Hierarchy!$A$2:$D$2020,4,FALSE)</f>
        <v>M2XX-Surgery Services Group</v>
      </c>
      <c r="I399" t="str">
        <f>VLOOKUP(Sheet6!E399,Hierarchy!$A$2:$E$2020,5,FALSE)</f>
        <v>M21B-Trauma, Orthopaedics &amp; Spinal</v>
      </c>
    </row>
    <row r="400" spans="1:9" x14ac:dyDescent="0.25">
      <c r="A400" s="13" t="s">
        <v>383</v>
      </c>
      <c r="B400" s="14">
        <v>53739.98</v>
      </c>
      <c r="C400" s="14">
        <v>53739.98</v>
      </c>
      <c r="D400" t="s">
        <v>12</v>
      </c>
      <c r="E400" t="str">
        <f t="shared" si="19"/>
        <v>G402</v>
      </c>
      <c r="F400" t="str">
        <f t="shared" si="20"/>
        <v>23120</v>
      </c>
      <c r="G400" t="str">
        <f t="shared" si="21"/>
        <v>23120 Locum Specialty Registrar (M&amp;D)</v>
      </c>
      <c r="H400" t="str">
        <f>VLOOKUP(E400,Hierarchy!$A$2:$D$2020,4,FALSE)</f>
        <v>M2XX-Surgery Services Group</v>
      </c>
      <c r="I400" t="str">
        <f>VLOOKUP(Sheet6!E400,Hierarchy!$A$2:$E$2020,5,FALSE)</f>
        <v>M21B-Trauma, Orthopaedics &amp; Spinal</v>
      </c>
    </row>
    <row r="401" spans="1:9" x14ac:dyDescent="0.25">
      <c r="A401" s="13" t="s">
        <v>396</v>
      </c>
      <c r="B401" s="14">
        <v>15412.4</v>
      </c>
      <c r="C401" s="14">
        <v>15412.4</v>
      </c>
      <c r="D401" t="s">
        <v>12</v>
      </c>
      <c r="E401" t="str">
        <f t="shared" si="19"/>
        <v>H425</v>
      </c>
      <c r="F401" t="str">
        <f t="shared" si="20"/>
        <v>23120</v>
      </c>
      <c r="G401" t="str">
        <f t="shared" si="21"/>
        <v>23120 Locum Specialty Registrar (M&amp;D)</v>
      </c>
      <c r="H401" t="str">
        <f>VLOOKUP(E401,Hierarchy!$A$2:$D$2020,4,FALSE)</f>
        <v>F4XX-Surgical Services</v>
      </c>
      <c r="I401" t="str">
        <f>VLOOKUP(Sheet6!E401,Hierarchy!$A$2:$E$2020,5,FALSE)</f>
        <v>F43X-Gynaecology</v>
      </c>
    </row>
    <row r="402" spans="1:9" x14ac:dyDescent="0.25">
      <c r="A402" s="13" t="s">
        <v>397</v>
      </c>
      <c r="B402" s="14">
        <v>389.9</v>
      </c>
      <c r="C402" s="14">
        <v>389.9</v>
      </c>
      <c r="D402" t="s">
        <v>12</v>
      </c>
      <c r="E402" t="str">
        <f t="shared" si="19"/>
        <v>H425</v>
      </c>
      <c r="F402" t="str">
        <f t="shared" si="20"/>
        <v>23120</v>
      </c>
      <c r="G402" t="str">
        <f t="shared" si="21"/>
        <v>23120 Locum Specialty Registrar (M&amp;D)</v>
      </c>
      <c r="H402" t="str">
        <f>VLOOKUP(E402,Hierarchy!$A$2:$D$2020,4,FALSE)</f>
        <v>F4XX-Surgical Services</v>
      </c>
      <c r="I402" t="str">
        <f>VLOOKUP(Sheet6!E402,Hierarchy!$A$2:$E$2020,5,FALSE)</f>
        <v>F43X-Gynaecology</v>
      </c>
    </row>
    <row r="403" spans="1:9" x14ac:dyDescent="0.25">
      <c r="A403" s="13" t="s">
        <v>398</v>
      </c>
      <c r="B403" s="14">
        <v>479.72</v>
      </c>
      <c r="C403" s="14">
        <v>479.72</v>
      </c>
      <c r="D403" t="s">
        <v>12</v>
      </c>
      <c r="E403" t="str">
        <f t="shared" si="19"/>
        <v>H425</v>
      </c>
      <c r="F403" t="str">
        <f t="shared" si="20"/>
        <v>23120</v>
      </c>
      <c r="G403" t="str">
        <f t="shared" si="21"/>
        <v>23120 Locum Specialty Registrar (M&amp;D)</v>
      </c>
      <c r="H403" t="str">
        <f>VLOOKUP(E403,Hierarchy!$A$2:$D$2020,4,FALSE)</f>
        <v>F4XX-Surgical Services</v>
      </c>
      <c r="I403" t="str">
        <f>VLOOKUP(Sheet6!E403,Hierarchy!$A$2:$E$2020,5,FALSE)</f>
        <v>F43X-Gynaecology</v>
      </c>
    </row>
    <row r="404" spans="1:9" x14ac:dyDescent="0.25">
      <c r="A404" s="13" t="s">
        <v>399</v>
      </c>
      <c r="B404" s="14">
        <v>9711.7900000000009</v>
      </c>
      <c r="C404" s="14">
        <v>9711.7900000000009</v>
      </c>
      <c r="D404" t="s">
        <v>12</v>
      </c>
      <c r="E404" t="str">
        <f t="shared" si="19"/>
        <v>H425</v>
      </c>
      <c r="F404" t="str">
        <f t="shared" si="20"/>
        <v>23120</v>
      </c>
      <c r="G404" t="str">
        <f t="shared" si="21"/>
        <v>23120 Locum Specialty Registrar (M&amp;D)</v>
      </c>
      <c r="H404" t="str">
        <f>VLOOKUP(E404,Hierarchy!$A$2:$D$2020,4,FALSE)</f>
        <v>F4XX-Surgical Services</v>
      </c>
      <c r="I404" t="str">
        <f>VLOOKUP(Sheet6!E404,Hierarchy!$A$2:$E$2020,5,FALSE)</f>
        <v>F43X-Gynaecology</v>
      </c>
    </row>
    <row r="405" spans="1:9" x14ac:dyDescent="0.25">
      <c r="A405" s="13" t="s">
        <v>400</v>
      </c>
      <c r="B405" s="14">
        <v>267.73</v>
      </c>
      <c r="C405" s="14">
        <v>267.73</v>
      </c>
      <c r="D405" t="s">
        <v>12</v>
      </c>
      <c r="E405" t="str">
        <f t="shared" si="19"/>
        <v>H425</v>
      </c>
      <c r="F405" t="str">
        <f t="shared" si="20"/>
        <v>23120</v>
      </c>
      <c r="G405" t="str">
        <f t="shared" si="21"/>
        <v>23120 Locum Specialty Registrar (M&amp;D)</v>
      </c>
      <c r="H405" t="str">
        <f>VLOOKUP(E405,Hierarchy!$A$2:$D$2020,4,FALSE)</f>
        <v>F4XX-Surgical Services</v>
      </c>
      <c r="I405" t="str">
        <f>VLOOKUP(Sheet6!E405,Hierarchy!$A$2:$E$2020,5,FALSE)</f>
        <v>F43X-Gynaecology</v>
      </c>
    </row>
    <row r="406" spans="1:9" x14ac:dyDescent="0.25">
      <c r="A406" s="13" t="s">
        <v>401</v>
      </c>
      <c r="B406" s="14">
        <v>16992.78</v>
      </c>
      <c r="C406" s="14">
        <v>16992.78</v>
      </c>
      <c r="D406" t="s">
        <v>12</v>
      </c>
      <c r="E406" t="str">
        <f t="shared" si="19"/>
        <v>H425</v>
      </c>
      <c r="F406" t="str">
        <f t="shared" si="20"/>
        <v>23120</v>
      </c>
      <c r="G406" t="str">
        <f t="shared" si="21"/>
        <v>23120 Locum Specialty Registrar (M&amp;D)</v>
      </c>
      <c r="H406" t="str">
        <f>VLOOKUP(E406,Hierarchy!$A$2:$D$2020,4,FALSE)</f>
        <v>F4XX-Surgical Services</v>
      </c>
      <c r="I406" t="str">
        <f>VLOOKUP(Sheet6!E406,Hierarchy!$A$2:$E$2020,5,FALSE)</f>
        <v>F43X-Gynaecology</v>
      </c>
    </row>
    <row r="407" spans="1:9" x14ac:dyDescent="0.25">
      <c r="A407" s="13" t="s">
        <v>414</v>
      </c>
      <c r="B407" s="15">
        <v>-760.63</v>
      </c>
      <c r="C407" s="15">
        <v>-760.63</v>
      </c>
      <c r="D407" t="s">
        <v>12</v>
      </c>
      <c r="E407" t="str">
        <f t="shared" si="19"/>
        <v>H513</v>
      </c>
      <c r="F407" t="str">
        <f t="shared" si="20"/>
        <v>23120</v>
      </c>
      <c r="G407" t="str">
        <f t="shared" si="21"/>
        <v>23120 Locum Specialty Registrar (M&amp;D)</v>
      </c>
      <c r="H407" t="str">
        <f>VLOOKUP(E407,Hierarchy!$A$2:$D$2020,4,FALSE)</f>
        <v>F5XX-Childrens Services</v>
      </c>
      <c r="I407" t="str">
        <f>VLOOKUP(Sheet6!E407,Hierarchy!$A$2:$E$2020,5,FALSE)</f>
        <v>F51X-Acute Paediatrics</v>
      </c>
    </row>
    <row r="408" spans="1:9" x14ac:dyDescent="0.25">
      <c r="A408" s="13" t="s">
        <v>415</v>
      </c>
      <c r="B408" s="14">
        <v>897.35</v>
      </c>
      <c r="C408" s="14">
        <v>897.35</v>
      </c>
      <c r="D408" t="s">
        <v>12</v>
      </c>
      <c r="E408" t="str">
        <f t="shared" si="19"/>
        <v>H513</v>
      </c>
      <c r="F408" t="str">
        <f t="shared" si="20"/>
        <v>23120</v>
      </c>
      <c r="G408" t="str">
        <f t="shared" si="21"/>
        <v>23120 Locum Specialty Registrar (M&amp;D)</v>
      </c>
      <c r="H408" t="str">
        <f>VLOOKUP(E408,Hierarchy!$A$2:$D$2020,4,FALSE)</f>
        <v>F5XX-Childrens Services</v>
      </c>
      <c r="I408" t="str">
        <f>VLOOKUP(Sheet6!E408,Hierarchy!$A$2:$E$2020,5,FALSE)</f>
        <v>F51X-Acute Paediatrics</v>
      </c>
    </row>
    <row r="409" spans="1:9" x14ac:dyDescent="0.25">
      <c r="A409" s="13" t="s">
        <v>416</v>
      </c>
      <c r="B409" s="14">
        <v>35914.99</v>
      </c>
      <c r="C409" s="14">
        <v>35914.99</v>
      </c>
      <c r="D409" t="s">
        <v>12</v>
      </c>
      <c r="E409" t="str">
        <f t="shared" si="19"/>
        <v>H513</v>
      </c>
      <c r="F409" t="str">
        <f t="shared" si="20"/>
        <v>23120</v>
      </c>
      <c r="G409" t="str">
        <f t="shared" si="21"/>
        <v>23120 Locum Specialty Registrar (M&amp;D)</v>
      </c>
      <c r="H409" t="str">
        <f>VLOOKUP(E409,Hierarchy!$A$2:$D$2020,4,FALSE)</f>
        <v>F5XX-Childrens Services</v>
      </c>
      <c r="I409" t="str">
        <f>VLOOKUP(Sheet6!E409,Hierarchy!$A$2:$E$2020,5,FALSE)</f>
        <v>F51X-Acute Paediatrics</v>
      </c>
    </row>
    <row r="410" spans="1:9" x14ac:dyDescent="0.25">
      <c r="A410" s="13" t="s">
        <v>425</v>
      </c>
      <c r="B410" s="14">
        <v>34.08</v>
      </c>
      <c r="C410" s="14">
        <v>34.08</v>
      </c>
      <c r="D410" t="s">
        <v>12</v>
      </c>
      <c r="E410" t="str">
        <f t="shared" si="19"/>
        <v>H551</v>
      </c>
      <c r="F410" t="str">
        <f t="shared" si="20"/>
        <v>23120</v>
      </c>
      <c r="G410" t="str">
        <f t="shared" si="21"/>
        <v>23120 Locum Specialty Registrar (M&amp;D)</v>
      </c>
      <c r="H410" t="str">
        <f>VLOOKUP(E410,Hierarchy!$A$2:$D$2020,4,FALSE)</f>
        <v>F5XX-Childrens Services</v>
      </c>
      <c r="I410" t="str">
        <f>VLOOKUP(Sheet6!E410,Hierarchy!$A$2:$E$2020,5,FALSE)</f>
        <v>F53X-Neonates</v>
      </c>
    </row>
    <row r="411" spans="1:9" x14ac:dyDescent="0.25">
      <c r="A411" s="13" t="s">
        <v>426</v>
      </c>
      <c r="B411" s="14">
        <v>29.05</v>
      </c>
      <c r="C411" s="14">
        <v>29.05</v>
      </c>
      <c r="D411" t="s">
        <v>12</v>
      </c>
      <c r="E411" t="str">
        <f t="shared" si="19"/>
        <v>H551</v>
      </c>
      <c r="F411" t="str">
        <f t="shared" si="20"/>
        <v>23120</v>
      </c>
      <c r="G411" t="str">
        <f t="shared" si="21"/>
        <v>23120 Locum Specialty Registrar (M&amp;D)</v>
      </c>
      <c r="H411" t="str">
        <f>VLOOKUP(E411,Hierarchy!$A$2:$D$2020,4,FALSE)</f>
        <v>F5XX-Childrens Services</v>
      </c>
      <c r="I411" t="str">
        <f>VLOOKUP(Sheet6!E411,Hierarchy!$A$2:$E$2020,5,FALSE)</f>
        <v>F53X-Neonates</v>
      </c>
    </row>
    <row r="412" spans="1:9" x14ac:dyDescent="0.25">
      <c r="A412" s="13" t="s">
        <v>431</v>
      </c>
      <c r="B412" s="14">
        <v>15767.12</v>
      </c>
      <c r="C412" s="14">
        <v>15765.12</v>
      </c>
      <c r="D412" t="s">
        <v>12</v>
      </c>
      <c r="E412" t="str">
        <f t="shared" si="19"/>
        <v>H606</v>
      </c>
      <c r="F412" t="str">
        <f t="shared" si="20"/>
        <v>23120</v>
      </c>
      <c r="G412" t="str">
        <f t="shared" si="21"/>
        <v>23120 Locum Specialty Registrar (M&amp;D)</v>
      </c>
      <c r="H412" t="str">
        <f>VLOOKUP(E412,Hierarchy!$A$2:$D$2020,4,FALSE)</f>
        <v>U2XX-Nurse Director</v>
      </c>
      <c r="I412" t="str">
        <f>VLOOKUP(Sheet6!E412,Hierarchy!$A$2:$E$2020,5,FALSE)</f>
        <v>U21X-Community Services</v>
      </c>
    </row>
    <row r="413" spans="1:9" x14ac:dyDescent="0.25">
      <c r="A413" s="13" t="s">
        <v>432</v>
      </c>
      <c r="B413" s="14">
        <v>2792.44</v>
      </c>
      <c r="C413" s="14">
        <v>2792.44</v>
      </c>
      <c r="D413" t="s">
        <v>12</v>
      </c>
      <c r="E413" t="str">
        <f t="shared" si="19"/>
        <v>H606</v>
      </c>
      <c r="F413" t="str">
        <f t="shared" si="20"/>
        <v>23120</v>
      </c>
      <c r="G413" t="str">
        <f t="shared" si="21"/>
        <v>23120 Locum Specialty Registrar (M&amp;D)</v>
      </c>
      <c r="H413" t="str">
        <f>VLOOKUP(E413,Hierarchy!$A$2:$D$2020,4,FALSE)</f>
        <v>U2XX-Nurse Director</v>
      </c>
      <c r="I413" t="str">
        <f>VLOOKUP(Sheet6!E413,Hierarchy!$A$2:$E$2020,5,FALSE)</f>
        <v>U21X-Community Services</v>
      </c>
    </row>
    <row r="414" spans="1:9" x14ac:dyDescent="0.25">
      <c r="A414" s="13" t="s">
        <v>447</v>
      </c>
      <c r="B414" s="14">
        <v>122253.89</v>
      </c>
      <c r="C414" s="14">
        <v>122253.89</v>
      </c>
      <c r="D414" t="s">
        <v>12</v>
      </c>
      <c r="E414" t="str">
        <f t="shared" si="19"/>
        <v>K206</v>
      </c>
      <c r="F414" t="str">
        <f t="shared" si="20"/>
        <v>23120</v>
      </c>
      <c r="G414" t="str">
        <f t="shared" si="21"/>
        <v>23120 Locum Specialty Registrar (M&amp;D)</v>
      </c>
      <c r="H414" t="str">
        <f>VLOOKUP(E414,Hierarchy!$A$2:$D$2020,4,FALSE)</f>
        <v>M2XX-Surgery Services Group</v>
      </c>
      <c r="I414" t="str">
        <f>VLOOKUP(Sheet6!E414,Hierarchy!$A$2:$E$2020,5,FALSE)</f>
        <v>M21A-Burns &amp; Plastics</v>
      </c>
    </row>
    <row r="415" spans="1:9" x14ac:dyDescent="0.25">
      <c r="A415" s="13" t="s">
        <v>448</v>
      </c>
      <c r="B415" s="15">
        <v>-974.12</v>
      </c>
      <c r="C415" s="15">
        <v>-974.12</v>
      </c>
      <c r="D415" t="s">
        <v>12</v>
      </c>
      <c r="E415" t="str">
        <f t="shared" si="19"/>
        <v>K206</v>
      </c>
      <c r="F415" t="str">
        <f t="shared" si="20"/>
        <v>23120</v>
      </c>
      <c r="G415" t="str">
        <f t="shared" si="21"/>
        <v>23120 Locum Specialty Registrar (M&amp;D)</v>
      </c>
      <c r="H415" t="str">
        <f>VLOOKUP(E415,Hierarchy!$A$2:$D$2020,4,FALSE)</f>
        <v>M2XX-Surgery Services Group</v>
      </c>
      <c r="I415" t="str">
        <f>VLOOKUP(Sheet6!E415,Hierarchy!$A$2:$E$2020,5,FALSE)</f>
        <v>M21A-Burns &amp; Plastics</v>
      </c>
    </row>
    <row r="416" spans="1:9" x14ac:dyDescent="0.25">
      <c r="A416" s="13" t="s">
        <v>449</v>
      </c>
      <c r="B416" s="14">
        <v>574.20000000000005</v>
      </c>
      <c r="C416" s="14">
        <v>574.20000000000005</v>
      </c>
      <c r="D416" t="s">
        <v>12</v>
      </c>
      <c r="E416" t="str">
        <f t="shared" si="19"/>
        <v>K206</v>
      </c>
      <c r="F416" t="str">
        <f t="shared" si="20"/>
        <v>23120</v>
      </c>
      <c r="G416" t="str">
        <f t="shared" si="21"/>
        <v>23120 Locum Specialty Registrar (M&amp;D)</v>
      </c>
      <c r="H416" t="str">
        <f>VLOOKUP(E416,Hierarchy!$A$2:$D$2020,4,FALSE)</f>
        <v>M2XX-Surgery Services Group</v>
      </c>
      <c r="I416" t="str">
        <f>VLOOKUP(Sheet6!E416,Hierarchy!$A$2:$E$2020,5,FALSE)</f>
        <v>M21A-Burns &amp; Plastics</v>
      </c>
    </row>
    <row r="417" spans="1:9" x14ac:dyDescent="0.25">
      <c r="A417" s="13" t="s">
        <v>450</v>
      </c>
      <c r="B417" s="14">
        <v>87268.95</v>
      </c>
      <c r="C417" s="14">
        <v>87268.95</v>
      </c>
      <c r="D417" t="s">
        <v>12</v>
      </c>
      <c r="E417" t="str">
        <f t="shared" si="19"/>
        <v>K206</v>
      </c>
      <c r="F417" t="str">
        <f t="shared" si="20"/>
        <v>23120</v>
      </c>
      <c r="G417" t="str">
        <f t="shared" si="21"/>
        <v>23120 Locum Specialty Registrar (M&amp;D)</v>
      </c>
      <c r="H417" t="str">
        <f>VLOOKUP(E417,Hierarchy!$A$2:$D$2020,4,FALSE)</f>
        <v>M2XX-Surgery Services Group</v>
      </c>
      <c r="I417" t="str">
        <f>VLOOKUP(Sheet6!E417,Hierarchy!$A$2:$E$2020,5,FALSE)</f>
        <v>M21A-Burns &amp; Plastics</v>
      </c>
    </row>
    <row r="418" spans="1:9" x14ac:dyDescent="0.25">
      <c r="A418" s="13" t="s">
        <v>451</v>
      </c>
      <c r="B418" s="15">
        <v>-972.78</v>
      </c>
      <c r="C418" s="15">
        <v>-972.78</v>
      </c>
      <c r="D418" t="s">
        <v>12</v>
      </c>
      <c r="E418" t="str">
        <f t="shared" si="19"/>
        <v>K206</v>
      </c>
      <c r="F418" t="str">
        <f t="shared" si="20"/>
        <v>23120</v>
      </c>
      <c r="G418" t="str">
        <f t="shared" si="21"/>
        <v>23120 Locum Specialty Registrar (M&amp;D)</v>
      </c>
      <c r="H418" t="str">
        <f>VLOOKUP(E418,Hierarchy!$A$2:$D$2020,4,FALSE)</f>
        <v>M2XX-Surgery Services Group</v>
      </c>
      <c r="I418" t="str">
        <f>VLOOKUP(Sheet6!E418,Hierarchy!$A$2:$E$2020,5,FALSE)</f>
        <v>M21A-Burns &amp; Plastics</v>
      </c>
    </row>
    <row r="419" spans="1:9" x14ac:dyDescent="0.25">
      <c r="A419" s="13" t="s">
        <v>452</v>
      </c>
      <c r="B419" s="14">
        <v>51292.23</v>
      </c>
      <c r="C419" s="14">
        <v>51292.23</v>
      </c>
      <c r="D419" t="s">
        <v>12</v>
      </c>
      <c r="E419" t="str">
        <f t="shared" si="19"/>
        <v>K206</v>
      </c>
      <c r="F419" t="str">
        <f t="shared" si="20"/>
        <v>23120</v>
      </c>
      <c r="G419" t="str">
        <f t="shared" si="21"/>
        <v>23120 Locum Specialty Registrar (M&amp;D)</v>
      </c>
      <c r="H419" t="str">
        <f>VLOOKUP(E419,Hierarchy!$A$2:$D$2020,4,FALSE)</f>
        <v>M2XX-Surgery Services Group</v>
      </c>
      <c r="I419" t="str">
        <f>VLOOKUP(Sheet6!E419,Hierarchy!$A$2:$E$2020,5,FALSE)</f>
        <v>M21A-Burns &amp; Plastics</v>
      </c>
    </row>
    <row r="420" spans="1:9" x14ac:dyDescent="0.25">
      <c r="A420" s="13" t="s">
        <v>453</v>
      </c>
      <c r="B420" s="14">
        <v>2142.2800000000002</v>
      </c>
      <c r="C420" s="14">
        <v>2142.2800000000002</v>
      </c>
      <c r="D420" t="s">
        <v>12</v>
      </c>
      <c r="E420" t="str">
        <f t="shared" si="19"/>
        <v>K206</v>
      </c>
      <c r="F420" t="str">
        <f t="shared" si="20"/>
        <v>23120</v>
      </c>
      <c r="G420" t="str">
        <f t="shared" si="21"/>
        <v>23120 Locum Specialty Registrar (M&amp;D)</v>
      </c>
      <c r="H420" t="str">
        <f>VLOOKUP(E420,Hierarchy!$A$2:$D$2020,4,FALSE)</f>
        <v>M2XX-Surgery Services Group</v>
      </c>
      <c r="I420" t="str">
        <f>VLOOKUP(Sheet6!E420,Hierarchy!$A$2:$E$2020,5,FALSE)</f>
        <v>M21A-Burns &amp; Plastics</v>
      </c>
    </row>
    <row r="421" spans="1:9" x14ac:dyDescent="0.25">
      <c r="A421" s="13" t="s">
        <v>479</v>
      </c>
      <c r="B421" s="14">
        <v>105950.56</v>
      </c>
      <c r="C421" s="14">
        <v>105950.56</v>
      </c>
      <c r="D421" t="s">
        <v>12</v>
      </c>
      <c r="E421" t="str">
        <f t="shared" si="19"/>
        <v>K506</v>
      </c>
      <c r="F421" t="str">
        <f t="shared" si="20"/>
        <v>23120</v>
      </c>
      <c r="G421" t="str">
        <f t="shared" si="21"/>
        <v>23120 Locum Specialty Registrar (M&amp;D)</v>
      </c>
      <c r="H421" t="str">
        <f>VLOOKUP(E421,Hierarchy!$A$2:$D$2020,4,FALSE)</f>
        <v>M2XX-Surgery Services Group</v>
      </c>
      <c r="I421" t="str">
        <f>VLOOKUP(Sheet6!E421,Hierarchy!$A$2:$E$2020,5,FALSE)</f>
        <v>M21F-OMFS</v>
      </c>
    </row>
    <row r="422" spans="1:9" x14ac:dyDescent="0.25">
      <c r="A422" s="13" t="s">
        <v>480</v>
      </c>
      <c r="B422" s="14">
        <v>2896</v>
      </c>
      <c r="C422" s="14">
        <v>2896</v>
      </c>
      <c r="D422" t="s">
        <v>12</v>
      </c>
      <c r="E422" t="str">
        <f t="shared" si="19"/>
        <v>K506</v>
      </c>
      <c r="F422" t="str">
        <f t="shared" si="20"/>
        <v>23120</v>
      </c>
      <c r="G422" t="str">
        <f t="shared" si="21"/>
        <v>23120 Locum Specialty Registrar (M&amp;D)</v>
      </c>
      <c r="H422" t="str">
        <f>VLOOKUP(E422,Hierarchy!$A$2:$D$2020,4,FALSE)</f>
        <v>M2XX-Surgery Services Group</v>
      </c>
      <c r="I422" t="str">
        <f>VLOOKUP(Sheet6!E422,Hierarchy!$A$2:$E$2020,5,FALSE)</f>
        <v>M21F-OMFS</v>
      </c>
    </row>
    <row r="423" spans="1:9" x14ac:dyDescent="0.25">
      <c r="A423" s="13" t="s">
        <v>481</v>
      </c>
      <c r="B423" s="14">
        <v>104.32</v>
      </c>
      <c r="C423" s="14">
        <v>104.32</v>
      </c>
      <c r="D423" t="s">
        <v>12</v>
      </c>
      <c r="E423" t="str">
        <f t="shared" si="19"/>
        <v>K506</v>
      </c>
      <c r="F423" t="str">
        <f t="shared" si="20"/>
        <v>23120</v>
      </c>
      <c r="G423" t="str">
        <f t="shared" si="21"/>
        <v>23120 Locum Specialty Registrar (M&amp;D)</v>
      </c>
      <c r="H423" t="str">
        <f>VLOOKUP(E423,Hierarchy!$A$2:$D$2020,4,FALSE)</f>
        <v>M2XX-Surgery Services Group</v>
      </c>
      <c r="I423" t="str">
        <f>VLOOKUP(Sheet6!E423,Hierarchy!$A$2:$E$2020,5,FALSE)</f>
        <v>M21F-OMFS</v>
      </c>
    </row>
    <row r="424" spans="1:9" x14ac:dyDescent="0.25">
      <c r="A424" s="13" t="s">
        <v>482</v>
      </c>
      <c r="B424" s="14">
        <v>73274.929999999993</v>
      </c>
      <c r="C424" s="14">
        <v>73274.929999999993</v>
      </c>
      <c r="D424" t="s">
        <v>12</v>
      </c>
      <c r="E424" t="str">
        <f t="shared" si="19"/>
        <v>K506</v>
      </c>
      <c r="F424" t="str">
        <f t="shared" si="20"/>
        <v>23120</v>
      </c>
      <c r="G424" t="str">
        <f t="shared" si="21"/>
        <v>23120 Locum Specialty Registrar (M&amp;D)</v>
      </c>
      <c r="H424" t="str">
        <f>VLOOKUP(E424,Hierarchy!$A$2:$D$2020,4,FALSE)</f>
        <v>M2XX-Surgery Services Group</v>
      </c>
      <c r="I424" t="str">
        <f>VLOOKUP(Sheet6!E424,Hierarchy!$A$2:$E$2020,5,FALSE)</f>
        <v>M21F-OMFS</v>
      </c>
    </row>
    <row r="425" spans="1:9" x14ac:dyDescent="0.25">
      <c r="A425" s="13" t="s">
        <v>483</v>
      </c>
      <c r="B425" s="14">
        <v>705.38</v>
      </c>
      <c r="C425" s="14">
        <v>705.38</v>
      </c>
      <c r="D425" t="s">
        <v>12</v>
      </c>
      <c r="E425" t="str">
        <f t="shared" si="19"/>
        <v>K506</v>
      </c>
      <c r="F425" t="str">
        <f t="shared" si="20"/>
        <v>23120</v>
      </c>
      <c r="G425" t="str">
        <f t="shared" si="21"/>
        <v>23120 Locum Specialty Registrar (M&amp;D)</v>
      </c>
      <c r="H425" t="str">
        <f>VLOOKUP(E425,Hierarchy!$A$2:$D$2020,4,FALSE)</f>
        <v>M2XX-Surgery Services Group</v>
      </c>
      <c r="I425" t="str">
        <f>VLOOKUP(Sheet6!E425,Hierarchy!$A$2:$E$2020,5,FALSE)</f>
        <v>M21F-OMFS</v>
      </c>
    </row>
    <row r="426" spans="1:9" x14ac:dyDescent="0.25">
      <c r="A426" s="13" t="s">
        <v>484</v>
      </c>
      <c r="B426" s="14">
        <v>116360.03</v>
      </c>
      <c r="C426" s="14">
        <v>116360.03</v>
      </c>
      <c r="D426" t="s">
        <v>12</v>
      </c>
      <c r="E426" t="str">
        <f t="shared" si="19"/>
        <v>K506</v>
      </c>
      <c r="F426" t="str">
        <f t="shared" si="20"/>
        <v>23120</v>
      </c>
      <c r="G426" t="str">
        <f t="shared" si="21"/>
        <v>23120 Locum Specialty Registrar (M&amp;D)</v>
      </c>
      <c r="H426" t="str">
        <f>VLOOKUP(E426,Hierarchy!$A$2:$D$2020,4,FALSE)</f>
        <v>M2XX-Surgery Services Group</v>
      </c>
      <c r="I426" t="str">
        <f>VLOOKUP(Sheet6!E426,Hierarchy!$A$2:$E$2020,5,FALSE)</f>
        <v>M21F-OMFS</v>
      </c>
    </row>
    <row r="427" spans="1:9" x14ac:dyDescent="0.25">
      <c r="A427" s="13" t="s">
        <v>502</v>
      </c>
      <c r="B427" s="14">
        <v>20992.1</v>
      </c>
      <c r="C427" s="14">
        <v>20992.1</v>
      </c>
      <c r="D427" t="s">
        <v>12</v>
      </c>
      <c r="E427" t="str">
        <f t="shared" si="19"/>
        <v>K606</v>
      </c>
      <c r="F427" t="str">
        <f t="shared" si="20"/>
        <v>23120</v>
      </c>
      <c r="G427" t="str">
        <f t="shared" si="21"/>
        <v>23120 Locum Specialty Registrar (M&amp;D)</v>
      </c>
      <c r="H427" t="str">
        <f>VLOOKUP(E427,Hierarchy!$A$2:$D$2020,4,FALSE)</f>
        <v>M2XX-Surgery Services Group</v>
      </c>
      <c r="I427" t="str">
        <f>VLOOKUP(Sheet6!E427,Hierarchy!$A$2:$E$2020,5,FALSE)</f>
        <v>M21E-ENT</v>
      </c>
    </row>
    <row r="428" spans="1:9" x14ac:dyDescent="0.25">
      <c r="A428" s="13" t="s">
        <v>503</v>
      </c>
      <c r="B428" s="14">
        <v>3742.71</v>
      </c>
      <c r="C428" s="14">
        <v>3742.71</v>
      </c>
      <c r="D428" t="s">
        <v>12</v>
      </c>
      <c r="E428" t="str">
        <f t="shared" si="19"/>
        <v>K606</v>
      </c>
      <c r="F428" t="str">
        <f t="shared" si="20"/>
        <v>23120</v>
      </c>
      <c r="G428" t="str">
        <f t="shared" si="21"/>
        <v>23120 Locum Specialty Registrar (M&amp;D)</v>
      </c>
      <c r="H428" t="str">
        <f>VLOOKUP(E428,Hierarchy!$A$2:$D$2020,4,FALSE)</f>
        <v>M2XX-Surgery Services Group</v>
      </c>
      <c r="I428" t="str">
        <f>VLOOKUP(Sheet6!E428,Hierarchy!$A$2:$E$2020,5,FALSE)</f>
        <v>M21E-ENT</v>
      </c>
    </row>
    <row r="429" spans="1:9" x14ac:dyDescent="0.25">
      <c r="A429" s="13" t="s">
        <v>504</v>
      </c>
      <c r="B429" s="14">
        <v>8472.51</v>
      </c>
      <c r="C429" s="14">
        <v>8472.51</v>
      </c>
      <c r="D429" t="s">
        <v>12</v>
      </c>
      <c r="E429" t="str">
        <f t="shared" si="19"/>
        <v>K606</v>
      </c>
      <c r="F429" t="str">
        <f t="shared" si="20"/>
        <v>23120</v>
      </c>
      <c r="G429" t="str">
        <f t="shared" si="21"/>
        <v>23120 Locum Specialty Registrar (M&amp;D)</v>
      </c>
      <c r="H429" t="str">
        <f>VLOOKUP(E429,Hierarchy!$A$2:$D$2020,4,FALSE)</f>
        <v>M2XX-Surgery Services Group</v>
      </c>
      <c r="I429" t="str">
        <f>VLOOKUP(Sheet6!E429,Hierarchy!$A$2:$E$2020,5,FALSE)</f>
        <v>M21E-ENT</v>
      </c>
    </row>
    <row r="430" spans="1:9" x14ac:dyDescent="0.25">
      <c r="A430" s="13" t="s">
        <v>505</v>
      </c>
      <c r="B430" s="14">
        <v>2344.46</v>
      </c>
      <c r="C430" s="14">
        <v>2344.46</v>
      </c>
      <c r="D430" t="s">
        <v>12</v>
      </c>
      <c r="E430" t="str">
        <f t="shared" si="19"/>
        <v>K606</v>
      </c>
      <c r="F430" t="str">
        <f t="shared" si="20"/>
        <v>23120</v>
      </c>
      <c r="G430" t="str">
        <f t="shared" si="21"/>
        <v>23120 Locum Specialty Registrar (M&amp;D)</v>
      </c>
      <c r="H430" t="str">
        <f>VLOOKUP(E430,Hierarchy!$A$2:$D$2020,4,FALSE)</f>
        <v>M2XX-Surgery Services Group</v>
      </c>
      <c r="I430" t="str">
        <f>VLOOKUP(Sheet6!E430,Hierarchy!$A$2:$E$2020,5,FALSE)</f>
        <v>M21E-ENT</v>
      </c>
    </row>
    <row r="431" spans="1:9" x14ac:dyDescent="0.25">
      <c r="A431" s="13" t="s">
        <v>506</v>
      </c>
      <c r="B431" s="14">
        <v>33385.96</v>
      </c>
      <c r="C431" s="14">
        <v>33385.96</v>
      </c>
      <c r="D431" t="s">
        <v>12</v>
      </c>
      <c r="E431" t="str">
        <f t="shared" si="19"/>
        <v>K606</v>
      </c>
      <c r="F431" t="str">
        <f t="shared" si="20"/>
        <v>23120</v>
      </c>
      <c r="G431" t="str">
        <f t="shared" si="21"/>
        <v>23120 Locum Specialty Registrar (M&amp;D)</v>
      </c>
      <c r="H431" t="str">
        <f>VLOOKUP(E431,Hierarchy!$A$2:$D$2020,4,FALSE)</f>
        <v>M2XX-Surgery Services Group</v>
      </c>
      <c r="I431" t="str">
        <f>VLOOKUP(Sheet6!E431,Hierarchy!$A$2:$E$2020,5,FALSE)</f>
        <v>M21E-ENT</v>
      </c>
    </row>
    <row r="432" spans="1:9" x14ac:dyDescent="0.25">
      <c r="A432" s="13" t="s">
        <v>516</v>
      </c>
      <c r="B432" s="14">
        <v>1869.78</v>
      </c>
      <c r="C432" s="14">
        <v>1869.78</v>
      </c>
      <c r="D432" t="s">
        <v>12</v>
      </c>
      <c r="E432" t="str">
        <f t="shared" si="19"/>
        <v>K705</v>
      </c>
      <c r="F432" t="str">
        <f t="shared" si="20"/>
        <v>23120</v>
      </c>
      <c r="G432" t="str">
        <f t="shared" si="21"/>
        <v>23120 Locum Specialty Registrar (M&amp;D)</v>
      </c>
      <c r="H432" t="str">
        <f>VLOOKUP(E432,Hierarchy!$A$2:$D$2020,4,FALSE)</f>
        <v>F4XX-Surgical Services</v>
      </c>
      <c r="I432" t="str">
        <f>VLOOKUP(Sheet6!E432,Hierarchy!$A$2:$E$2020,5,FALSE)</f>
        <v>F42X-Ophthalmology</v>
      </c>
    </row>
    <row r="433" spans="1:9" x14ac:dyDescent="0.25">
      <c r="A433" s="13" t="s">
        <v>522</v>
      </c>
      <c r="B433" s="14">
        <v>103.54</v>
      </c>
      <c r="C433" s="14">
        <v>103.54</v>
      </c>
      <c r="D433" t="s">
        <v>12</v>
      </c>
      <c r="E433" t="str">
        <f t="shared" si="19"/>
        <v>N061</v>
      </c>
      <c r="F433" t="str">
        <f t="shared" si="20"/>
        <v>23120</v>
      </c>
      <c r="G433" t="str">
        <f t="shared" si="21"/>
        <v>23120 Locum Specialty Registrar (M&amp;D)</v>
      </c>
      <c r="H433" t="str">
        <f>VLOOKUP(E433,Hierarchy!$A$2:$D$2020,4,FALSE)</f>
        <v>F1XX-Unscheduled Care &amp; Medicine</v>
      </c>
      <c r="I433" t="str">
        <f>VLOOKUP(Sheet6!E433,Hierarchy!$A$2:$E$2020,5,FALSE)</f>
        <v>F12X-Medical</v>
      </c>
    </row>
    <row r="434" spans="1:9" x14ac:dyDescent="0.25">
      <c r="A434" s="13" t="s">
        <v>523</v>
      </c>
      <c r="B434" s="14">
        <v>78.06</v>
      </c>
      <c r="C434" s="14">
        <v>78.06</v>
      </c>
      <c r="D434" t="s">
        <v>12</v>
      </c>
      <c r="E434" t="str">
        <f t="shared" si="19"/>
        <v>N061</v>
      </c>
      <c r="F434" t="str">
        <f t="shared" si="20"/>
        <v>23120</v>
      </c>
      <c r="G434" t="str">
        <f t="shared" si="21"/>
        <v>23120 Locum Specialty Registrar (M&amp;D)</v>
      </c>
      <c r="H434" t="str">
        <f>VLOOKUP(E434,Hierarchy!$A$2:$D$2020,4,FALSE)</f>
        <v>F1XX-Unscheduled Care &amp; Medicine</v>
      </c>
      <c r="I434" t="str">
        <f>VLOOKUP(Sheet6!E434,Hierarchy!$A$2:$E$2020,5,FALSE)</f>
        <v>F12X-Medical</v>
      </c>
    </row>
    <row r="435" spans="1:9" x14ac:dyDescent="0.25">
      <c r="A435" s="13" t="s">
        <v>536</v>
      </c>
      <c r="B435" s="14">
        <v>28915.73</v>
      </c>
      <c r="C435" s="14">
        <v>28915.73</v>
      </c>
      <c r="D435" t="s">
        <v>12</v>
      </c>
      <c r="E435" t="str">
        <f t="shared" si="19"/>
        <v>N076</v>
      </c>
      <c r="F435" t="str">
        <f t="shared" si="20"/>
        <v>23120</v>
      </c>
      <c r="G435" t="str">
        <f t="shared" si="21"/>
        <v>23120 Locum Specialty Registrar (M&amp;D)</v>
      </c>
      <c r="H435" t="str">
        <f>VLOOKUP(E435,Hierarchy!$A$2:$D$2020,4,FALSE)</f>
        <v>M4XX-Medicine Service Group</v>
      </c>
      <c r="I435" t="str">
        <f>VLOOKUP(Sheet6!E435,Hierarchy!$A$2:$E$2020,5,FALSE)</f>
        <v>M43X-COTE</v>
      </c>
    </row>
    <row r="436" spans="1:9" x14ac:dyDescent="0.25">
      <c r="A436" s="13" t="s">
        <v>537</v>
      </c>
      <c r="B436" s="14">
        <v>3940.11</v>
      </c>
      <c r="C436" s="14">
        <v>3940.11</v>
      </c>
      <c r="D436" t="s">
        <v>12</v>
      </c>
      <c r="E436" t="str">
        <f t="shared" si="19"/>
        <v>N076</v>
      </c>
      <c r="F436" t="str">
        <f t="shared" si="20"/>
        <v>23120</v>
      </c>
      <c r="G436" t="str">
        <f t="shared" si="21"/>
        <v>23120 Locum Specialty Registrar (M&amp;D)</v>
      </c>
      <c r="H436" t="str">
        <f>VLOOKUP(E436,Hierarchy!$A$2:$D$2020,4,FALSE)</f>
        <v>M4XX-Medicine Service Group</v>
      </c>
      <c r="I436" t="str">
        <f>VLOOKUP(Sheet6!E436,Hierarchy!$A$2:$E$2020,5,FALSE)</f>
        <v>M43X-COTE</v>
      </c>
    </row>
    <row r="437" spans="1:9" x14ac:dyDescent="0.25">
      <c r="A437" s="13" t="s">
        <v>538</v>
      </c>
      <c r="B437" s="14">
        <v>313.22000000000003</v>
      </c>
      <c r="C437" s="14">
        <v>313.22000000000003</v>
      </c>
      <c r="D437" t="s">
        <v>12</v>
      </c>
      <c r="E437" t="str">
        <f t="shared" si="19"/>
        <v>N076</v>
      </c>
      <c r="F437" t="str">
        <f t="shared" si="20"/>
        <v>23120</v>
      </c>
      <c r="G437" t="str">
        <f t="shared" si="21"/>
        <v>23120 Locum Specialty Registrar (M&amp;D)</v>
      </c>
      <c r="H437" t="str">
        <f>VLOOKUP(E437,Hierarchy!$A$2:$D$2020,4,FALSE)</f>
        <v>M4XX-Medicine Service Group</v>
      </c>
      <c r="I437" t="str">
        <f>VLOOKUP(Sheet6!E437,Hierarchy!$A$2:$E$2020,5,FALSE)</f>
        <v>M43X-COTE</v>
      </c>
    </row>
    <row r="438" spans="1:9" x14ac:dyDescent="0.25">
      <c r="A438" s="13" t="s">
        <v>539</v>
      </c>
      <c r="B438" s="14">
        <v>22863.48</v>
      </c>
      <c r="C438" s="14">
        <v>22863.48</v>
      </c>
      <c r="D438" t="s">
        <v>12</v>
      </c>
      <c r="E438" t="str">
        <f t="shared" si="19"/>
        <v>N076</v>
      </c>
      <c r="F438" t="str">
        <f t="shared" si="20"/>
        <v>23120</v>
      </c>
      <c r="G438" t="str">
        <f t="shared" si="21"/>
        <v>23120 Locum Specialty Registrar (M&amp;D)</v>
      </c>
      <c r="H438" t="str">
        <f>VLOOKUP(E438,Hierarchy!$A$2:$D$2020,4,FALSE)</f>
        <v>M4XX-Medicine Service Group</v>
      </c>
      <c r="I438" t="str">
        <f>VLOOKUP(Sheet6!E438,Hierarchy!$A$2:$E$2020,5,FALSE)</f>
        <v>M43X-COTE</v>
      </c>
    </row>
    <row r="439" spans="1:9" x14ac:dyDescent="0.25">
      <c r="A439" s="13" t="s">
        <v>540</v>
      </c>
      <c r="B439" s="14">
        <v>563.16999999999996</v>
      </c>
      <c r="C439" s="14">
        <v>563.16999999999996</v>
      </c>
      <c r="D439" t="s">
        <v>12</v>
      </c>
      <c r="E439" t="str">
        <f t="shared" si="19"/>
        <v>N076</v>
      </c>
      <c r="F439" t="str">
        <f t="shared" si="20"/>
        <v>23120</v>
      </c>
      <c r="G439" t="str">
        <f t="shared" si="21"/>
        <v>23120 Locum Specialty Registrar (M&amp;D)</v>
      </c>
      <c r="H439" t="str">
        <f>VLOOKUP(E439,Hierarchy!$A$2:$D$2020,4,FALSE)</f>
        <v>M4XX-Medicine Service Group</v>
      </c>
      <c r="I439" t="str">
        <f>VLOOKUP(Sheet6!E439,Hierarchy!$A$2:$E$2020,5,FALSE)</f>
        <v>M43X-COTE</v>
      </c>
    </row>
    <row r="440" spans="1:9" x14ac:dyDescent="0.25">
      <c r="A440" s="13" t="s">
        <v>541</v>
      </c>
      <c r="B440" s="14">
        <v>60537.68</v>
      </c>
      <c r="C440" s="14">
        <v>60537.68</v>
      </c>
      <c r="D440" t="s">
        <v>12</v>
      </c>
      <c r="E440" t="str">
        <f t="shared" si="19"/>
        <v>N076</v>
      </c>
      <c r="F440" t="str">
        <f t="shared" si="20"/>
        <v>23120</v>
      </c>
      <c r="G440" t="str">
        <f t="shared" si="21"/>
        <v>23120 Locum Specialty Registrar (M&amp;D)</v>
      </c>
      <c r="H440" t="str">
        <f>VLOOKUP(E440,Hierarchy!$A$2:$D$2020,4,FALSE)</f>
        <v>M4XX-Medicine Service Group</v>
      </c>
      <c r="I440" t="str">
        <f>VLOOKUP(Sheet6!E440,Hierarchy!$A$2:$E$2020,5,FALSE)</f>
        <v>M43X-COTE</v>
      </c>
    </row>
    <row r="441" spans="1:9" x14ac:dyDescent="0.25">
      <c r="A441" s="13" t="s">
        <v>554</v>
      </c>
      <c r="B441" s="14">
        <v>27.86</v>
      </c>
      <c r="C441" s="14">
        <v>27.86</v>
      </c>
      <c r="D441" t="s">
        <v>12</v>
      </c>
      <c r="E441" t="str">
        <f t="shared" si="19"/>
        <v>P254</v>
      </c>
      <c r="F441" t="str">
        <f t="shared" si="20"/>
        <v>23120</v>
      </c>
      <c r="G441" t="str">
        <f t="shared" si="21"/>
        <v>23120 Locum Specialty Registrar (M&amp;D)</v>
      </c>
      <c r="H441" t="str">
        <f>VLOOKUP(E441,Hierarchy!$A$2:$D$2020,4,FALSE)</f>
        <v>V2XX-Ops &amp; Site Management</v>
      </c>
      <c r="I441" t="str">
        <f>VLOOKUP(Sheet6!E441,Hierarchy!$A$2:$E$2020,5,FALSE)</f>
        <v>V23X-Rheumatology &amp; RDC</v>
      </c>
    </row>
    <row r="442" spans="1:9" x14ac:dyDescent="0.25">
      <c r="A442" s="13" t="s">
        <v>555</v>
      </c>
      <c r="B442" s="14">
        <v>193.76</v>
      </c>
      <c r="C442" s="14">
        <v>193.76</v>
      </c>
      <c r="D442" t="s">
        <v>12</v>
      </c>
      <c r="E442" t="str">
        <f t="shared" si="19"/>
        <v>P254</v>
      </c>
      <c r="F442" t="str">
        <f t="shared" si="20"/>
        <v>23120</v>
      </c>
      <c r="G442" t="str">
        <f t="shared" si="21"/>
        <v>23120 Locum Specialty Registrar (M&amp;D)</v>
      </c>
      <c r="H442" t="str">
        <f>VLOOKUP(E442,Hierarchy!$A$2:$D$2020,4,FALSE)</f>
        <v>V2XX-Ops &amp; Site Management</v>
      </c>
      <c r="I442" t="str">
        <f>VLOOKUP(Sheet6!E442,Hierarchy!$A$2:$E$2020,5,FALSE)</f>
        <v>V23X-Rheumatology &amp; RDC</v>
      </c>
    </row>
    <row r="443" spans="1:9" x14ac:dyDescent="0.25">
      <c r="A443" s="13" t="s">
        <v>564</v>
      </c>
      <c r="B443" s="15">
        <v>-4961.2299999999996</v>
      </c>
      <c r="C443" s="15">
        <v>-4961.2299999999996</v>
      </c>
      <c r="D443" t="s">
        <v>12</v>
      </c>
      <c r="E443" t="str">
        <f t="shared" si="19"/>
        <v>R066</v>
      </c>
      <c r="F443" t="str">
        <f t="shared" si="20"/>
        <v>23120</v>
      </c>
      <c r="G443" t="str">
        <f t="shared" si="21"/>
        <v>23120 Locum Specialty Registrar (M&amp;D)</v>
      </c>
      <c r="H443" t="str">
        <f>VLOOKUP(E443,Hierarchy!$A$2:$D$2020,4,FALSE)</f>
        <v>R5XX-Locality Manager - Neath Port Talbot</v>
      </c>
      <c r="I443" t="str">
        <f>VLOOKUP(Sheet6!E443,Hierarchy!$A$2:$E$2020,5,FALSE)</f>
        <v>R51X-Service Managers</v>
      </c>
    </row>
    <row r="444" spans="1:9" x14ac:dyDescent="0.25">
      <c r="A444" s="13" t="s">
        <v>565</v>
      </c>
      <c r="B444" s="14">
        <v>186.3</v>
      </c>
      <c r="C444" s="14">
        <v>186.3</v>
      </c>
      <c r="D444" t="s">
        <v>12</v>
      </c>
      <c r="E444" t="str">
        <f t="shared" si="19"/>
        <v>R066</v>
      </c>
      <c r="F444" t="str">
        <f t="shared" si="20"/>
        <v>23120</v>
      </c>
      <c r="G444" t="str">
        <f t="shared" si="21"/>
        <v>23120 Locum Specialty Registrar (M&amp;D)</v>
      </c>
      <c r="H444" t="str">
        <f>VLOOKUP(E444,Hierarchy!$A$2:$D$2020,4,FALSE)</f>
        <v>R5XX-Locality Manager - Neath Port Talbot</v>
      </c>
      <c r="I444" t="str">
        <f>VLOOKUP(Sheet6!E444,Hierarchy!$A$2:$E$2020,5,FALSE)</f>
        <v>R51X-Service Managers</v>
      </c>
    </row>
    <row r="445" spans="1:9" x14ac:dyDescent="0.25">
      <c r="A445" s="13" t="s">
        <v>566</v>
      </c>
      <c r="B445" s="14">
        <v>29334.75</v>
      </c>
      <c r="C445" s="14">
        <v>29334.75</v>
      </c>
      <c r="D445" t="s">
        <v>12</v>
      </c>
      <c r="E445" t="str">
        <f t="shared" si="19"/>
        <v>R066</v>
      </c>
      <c r="F445" t="str">
        <f t="shared" si="20"/>
        <v>23120</v>
      </c>
      <c r="G445" t="str">
        <f t="shared" si="21"/>
        <v>23120 Locum Specialty Registrar (M&amp;D)</v>
      </c>
      <c r="H445" t="str">
        <f>VLOOKUP(E445,Hierarchy!$A$2:$D$2020,4,FALSE)</f>
        <v>R5XX-Locality Manager - Neath Port Talbot</v>
      </c>
      <c r="I445" t="str">
        <f>VLOOKUP(Sheet6!E445,Hierarchy!$A$2:$E$2020,5,FALSE)</f>
        <v>R51X-Service Managers</v>
      </c>
    </row>
    <row r="446" spans="1:9" x14ac:dyDescent="0.25">
      <c r="A446" s="13" t="s">
        <v>567</v>
      </c>
      <c r="B446" s="14">
        <v>1129.82</v>
      </c>
      <c r="C446" s="14">
        <v>1129.82</v>
      </c>
      <c r="D446" t="s">
        <v>12</v>
      </c>
      <c r="E446" t="str">
        <f t="shared" si="19"/>
        <v>R066</v>
      </c>
      <c r="F446" t="str">
        <f t="shared" si="20"/>
        <v>23120</v>
      </c>
      <c r="G446" t="str">
        <f t="shared" si="21"/>
        <v>23120 Locum Specialty Registrar (M&amp;D)</v>
      </c>
      <c r="H446" t="str">
        <f>VLOOKUP(E446,Hierarchy!$A$2:$D$2020,4,FALSE)</f>
        <v>R5XX-Locality Manager - Neath Port Talbot</v>
      </c>
      <c r="I446" t="str">
        <f>VLOOKUP(Sheet6!E446,Hierarchy!$A$2:$E$2020,5,FALSE)</f>
        <v>R51X-Service Managers</v>
      </c>
    </row>
    <row r="447" spans="1:9" x14ac:dyDescent="0.25">
      <c r="A447" s="13" t="s">
        <v>587</v>
      </c>
      <c r="B447" s="14">
        <v>9667.81</v>
      </c>
      <c r="C447" s="14">
        <v>9104.81</v>
      </c>
      <c r="D447" t="s">
        <v>12</v>
      </c>
      <c r="E447" t="str">
        <f t="shared" si="19"/>
        <v>R094</v>
      </c>
      <c r="F447" t="str">
        <f t="shared" si="20"/>
        <v>23120</v>
      </c>
      <c r="G447" t="str">
        <f t="shared" si="21"/>
        <v>23120 Locum Specialty Registrar (M&amp;D)</v>
      </c>
      <c r="H447" t="str">
        <f>VLOOKUP(E447,Hierarchy!$A$2:$D$2020,4,FALSE)</f>
        <v>R4XX-Locality Manager - Swansea</v>
      </c>
      <c r="I447" t="str">
        <f>VLOOKUP(Sheet6!E447,Hierarchy!$A$2:$E$2020,5,FALSE)</f>
        <v>R41X-Service Managers</v>
      </c>
    </row>
    <row r="448" spans="1:9" x14ac:dyDescent="0.25">
      <c r="A448" s="13" t="s">
        <v>588</v>
      </c>
      <c r="B448" s="14">
        <v>4255.8599999999997</v>
      </c>
      <c r="C448" s="14">
        <v>4255.8599999999997</v>
      </c>
      <c r="D448" t="s">
        <v>12</v>
      </c>
      <c r="E448" t="str">
        <f t="shared" si="19"/>
        <v>R094</v>
      </c>
      <c r="F448" t="str">
        <f t="shared" si="20"/>
        <v>23120</v>
      </c>
      <c r="G448" t="str">
        <f t="shared" si="21"/>
        <v>23120 Locum Specialty Registrar (M&amp;D)</v>
      </c>
      <c r="H448" t="str">
        <f>VLOOKUP(E448,Hierarchy!$A$2:$D$2020,4,FALSE)</f>
        <v>R4XX-Locality Manager - Swansea</v>
      </c>
      <c r="I448" t="str">
        <f>VLOOKUP(Sheet6!E448,Hierarchy!$A$2:$E$2020,5,FALSE)</f>
        <v>R41X-Service Managers</v>
      </c>
    </row>
    <row r="449" spans="1:9" x14ac:dyDescent="0.25">
      <c r="A449" s="13" t="s">
        <v>589</v>
      </c>
      <c r="B449" s="14">
        <v>753.62</v>
      </c>
      <c r="C449" s="14">
        <v>753.62</v>
      </c>
      <c r="D449" t="s">
        <v>12</v>
      </c>
      <c r="E449" t="str">
        <f t="shared" si="19"/>
        <v>R094</v>
      </c>
      <c r="F449" t="str">
        <f t="shared" si="20"/>
        <v>23120</v>
      </c>
      <c r="G449" t="str">
        <f t="shared" si="21"/>
        <v>23120 Locum Specialty Registrar (M&amp;D)</v>
      </c>
      <c r="H449" t="str">
        <f>VLOOKUP(E449,Hierarchy!$A$2:$D$2020,4,FALSE)</f>
        <v>R4XX-Locality Manager - Swansea</v>
      </c>
      <c r="I449" t="str">
        <f>VLOOKUP(Sheet6!E449,Hierarchy!$A$2:$E$2020,5,FALSE)</f>
        <v>R41X-Service Managers</v>
      </c>
    </row>
    <row r="450" spans="1:9" x14ac:dyDescent="0.25">
      <c r="A450" s="13" t="s">
        <v>590</v>
      </c>
      <c r="B450" s="14">
        <v>12212.15</v>
      </c>
      <c r="C450" s="14">
        <v>12212.15</v>
      </c>
      <c r="D450" t="s">
        <v>12</v>
      </c>
      <c r="E450" t="str">
        <f t="shared" si="19"/>
        <v>R094</v>
      </c>
      <c r="F450" t="str">
        <f t="shared" si="20"/>
        <v>23120</v>
      </c>
      <c r="G450" t="str">
        <f t="shared" si="21"/>
        <v>23120 Locum Specialty Registrar (M&amp;D)</v>
      </c>
      <c r="H450" t="str">
        <f>VLOOKUP(E450,Hierarchy!$A$2:$D$2020,4,FALSE)</f>
        <v>R4XX-Locality Manager - Swansea</v>
      </c>
      <c r="I450" t="str">
        <f>VLOOKUP(Sheet6!E450,Hierarchy!$A$2:$E$2020,5,FALSE)</f>
        <v>R41X-Service Managers</v>
      </c>
    </row>
    <row r="451" spans="1:9" x14ac:dyDescent="0.25">
      <c r="A451" s="13" t="s">
        <v>591</v>
      </c>
      <c r="B451" s="14">
        <v>65.599999999999994</v>
      </c>
      <c r="C451" s="14">
        <v>65.599999999999994</v>
      </c>
      <c r="D451" t="s">
        <v>12</v>
      </c>
      <c r="E451" t="str">
        <f t="shared" ref="E451:E514" si="22">LEFT(A451,4)</f>
        <v>R094</v>
      </c>
      <c r="F451" t="str">
        <f t="shared" ref="F451:F514" si="23">MID(A451,12,5)</f>
        <v>23120</v>
      </c>
      <c r="G451" t="str">
        <f t="shared" ref="G451:G514" si="24">VLOOKUP(F451,$L$2:$M$12,2,FALSE)</f>
        <v>23120 Locum Specialty Registrar (M&amp;D)</v>
      </c>
      <c r="H451" t="str">
        <f>VLOOKUP(E451,Hierarchy!$A$2:$D$2020,4,FALSE)</f>
        <v>R4XX-Locality Manager - Swansea</v>
      </c>
      <c r="I451" t="str">
        <f>VLOOKUP(Sheet6!E451,Hierarchy!$A$2:$E$2020,5,FALSE)</f>
        <v>R41X-Service Managers</v>
      </c>
    </row>
    <row r="452" spans="1:9" x14ac:dyDescent="0.25">
      <c r="A452" s="13" t="s">
        <v>592</v>
      </c>
      <c r="B452" s="14">
        <v>37412.03</v>
      </c>
      <c r="C452" s="14">
        <v>37412.03</v>
      </c>
      <c r="D452" t="s">
        <v>12</v>
      </c>
      <c r="E452" t="str">
        <f t="shared" si="22"/>
        <v>R094</v>
      </c>
      <c r="F452" t="str">
        <f t="shared" si="23"/>
        <v>23120</v>
      </c>
      <c r="G452" t="str">
        <f t="shared" si="24"/>
        <v>23120 Locum Specialty Registrar (M&amp;D)</v>
      </c>
      <c r="H452" t="str">
        <f>VLOOKUP(E452,Hierarchy!$A$2:$D$2020,4,FALSE)</f>
        <v>R4XX-Locality Manager - Swansea</v>
      </c>
      <c r="I452" t="str">
        <f>VLOOKUP(Sheet6!E452,Hierarchy!$A$2:$E$2020,5,FALSE)</f>
        <v>R41X-Service Managers</v>
      </c>
    </row>
    <row r="453" spans="1:9" x14ac:dyDescent="0.25">
      <c r="A453" s="13" t="s">
        <v>610</v>
      </c>
      <c r="B453" s="14">
        <v>210.91</v>
      </c>
      <c r="C453" s="14">
        <v>210.91</v>
      </c>
      <c r="D453" t="s">
        <v>12</v>
      </c>
      <c r="E453" t="str">
        <f t="shared" si="22"/>
        <v>R153</v>
      </c>
      <c r="F453" t="str">
        <f t="shared" si="23"/>
        <v>23120</v>
      </c>
      <c r="G453" t="str">
        <f t="shared" si="24"/>
        <v>23120 Locum Specialty Registrar (M&amp;D)</v>
      </c>
      <c r="H453" t="str">
        <f>VLOOKUP(E453,Hierarchy!$A$2:$D$2020,4,FALSE)</f>
        <v>R5XX-Locality Manager - Neath Port Talbot</v>
      </c>
      <c r="I453" t="str">
        <f>VLOOKUP(Sheet6!E453,Hierarchy!$A$2:$E$2020,5,FALSE)</f>
        <v>R51X-Service Managers</v>
      </c>
    </row>
    <row r="454" spans="1:9" x14ac:dyDescent="0.25">
      <c r="A454" s="13" t="s">
        <v>616</v>
      </c>
      <c r="B454" s="14">
        <v>24619.87</v>
      </c>
      <c r="C454" s="15">
        <v>-88278.13</v>
      </c>
      <c r="D454" t="s">
        <v>12</v>
      </c>
      <c r="E454" t="str">
        <f t="shared" si="22"/>
        <v>R166</v>
      </c>
      <c r="F454" t="str">
        <f t="shared" si="23"/>
        <v>23120</v>
      </c>
      <c r="G454" t="str">
        <f t="shared" si="24"/>
        <v>23120 Locum Specialty Registrar (M&amp;D)</v>
      </c>
      <c r="H454" t="str">
        <f>VLOOKUP(E454,Hierarchy!$A$2:$D$2020,4,FALSE)</f>
        <v>R4XX-Locality Manager - Swansea</v>
      </c>
      <c r="I454" t="str">
        <f>VLOOKUP(Sheet6!E454,Hierarchy!$A$2:$E$2020,5,FALSE)</f>
        <v>R41X-Service Managers</v>
      </c>
    </row>
    <row r="455" spans="1:9" x14ac:dyDescent="0.25">
      <c r="A455" s="13" t="s">
        <v>617</v>
      </c>
      <c r="B455" s="14">
        <v>685.29</v>
      </c>
      <c r="C455" s="14">
        <v>685.29</v>
      </c>
      <c r="D455" t="s">
        <v>12</v>
      </c>
      <c r="E455" t="str">
        <f t="shared" si="22"/>
        <v>R166</v>
      </c>
      <c r="F455" t="str">
        <f t="shared" si="23"/>
        <v>23120</v>
      </c>
      <c r="G455" t="str">
        <f t="shared" si="24"/>
        <v>23120 Locum Specialty Registrar (M&amp;D)</v>
      </c>
      <c r="H455" t="str">
        <f>VLOOKUP(E455,Hierarchy!$A$2:$D$2020,4,FALSE)</f>
        <v>R4XX-Locality Manager - Swansea</v>
      </c>
      <c r="I455" t="str">
        <f>VLOOKUP(Sheet6!E455,Hierarchy!$A$2:$E$2020,5,FALSE)</f>
        <v>R41X-Service Managers</v>
      </c>
    </row>
    <row r="456" spans="1:9" x14ac:dyDescent="0.25">
      <c r="A456" s="13" t="s">
        <v>618</v>
      </c>
      <c r="B456" s="14">
        <v>17394.580000000002</v>
      </c>
      <c r="C456" s="14">
        <v>17394.580000000002</v>
      </c>
      <c r="D456" t="s">
        <v>12</v>
      </c>
      <c r="E456" t="str">
        <f t="shared" si="22"/>
        <v>R166</v>
      </c>
      <c r="F456" t="str">
        <f t="shared" si="23"/>
        <v>23120</v>
      </c>
      <c r="G456" t="str">
        <f t="shared" si="24"/>
        <v>23120 Locum Specialty Registrar (M&amp;D)</v>
      </c>
      <c r="H456" t="str">
        <f>VLOOKUP(E456,Hierarchy!$A$2:$D$2020,4,FALSE)</f>
        <v>R4XX-Locality Manager - Swansea</v>
      </c>
      <c r="I456" t="str">
        <f>VLOOKUP(Sheet6!E456,Hierarchy!$A$2:$E$2020,5,FALSE)</f>
        <v>R41X-Service Managers</v>
      </c>
    </row>
    <row r="457" spans="1:9" x14ac:dyDescent="0.25">
      <c r="A457" s="13" t="s">
        <v>619</v>
      </c>
      <c r="B457" s="14">
        <v>484.62</v>
      </c>
      <c r="C457" s="14">
        <v>484.62</v>
      </c>
      <c r="D457" t="s">
        <v>12</v>
      </c>
      <c r="E457" t="str">
        <f t="shared" si="22"/>
        <v>R166</v>
      </c>
      <c r="F457" t="str">
        <f t="shared" si="23"/>
        <v>23120</v>
      </c>
      <c r="G457" t="str">
        <f t="shared" si="24"/>
        <v>23120 Locum Specialty Registrar (M&amp;D)</v>
      </c>
      <c r="H457" t="str">
        <f>VLOOKUP(E457,Hierarchy!$A$2:$D$2020,4,FALSE)</f>
        <v>R4XX-Locality Manager - Swansea</v>
      </c>
      <c r="I457" t="str">
        <f>VLOOKUP(Sheet6!E457,Hierarchy!$A$2:$E$2020,5,FALSE)</f>
        <v>R41X-Service Managers</v>
      </c>
    </row>
    <row r="458" spans="1:9" x14ac:dyDescent="0.25">
      <c r="A458" s="13" t="s">
        <v>620</v>
      </c>
      <c r="B458" s="14">
        <v>1095.33</v>
      </c>
      <c r="C458" s="14">
        <v>1095.33</v>
      </c>
      <c r="D458" t="s">
        <v>12</v>
      </c>
      <c r="E458" t="str">
        <f t="shared" si="22"/>
        <v>R166</v>
      </c>
      <c r="F458" t="str">
        <f t="shared" si="23"/>
        <v>23120</v>
      </c>
      <c r="G458" t="str">
        <f t="shared" si="24"/>
        <v>23120 Locum Specialty Registrar (M&amp;D)</v>
      </c>
      <c r="H458" t="str">
        <f>VLOOKUP(E458,Hierarchy!$A$2:$D$2020,4,FALSE)</f>
        <v>R4XX-Locality Manager - Swansea</v>
      </c>
      <c r="I458" t="str">
        <f>VLOOKUP(Sheet6!E458,Hierarchy!$A$2:$E$2020,5,FALSE)</f>
        <v>R41X-Service Managers</v>
      </c>
    </row>
    <row r="459" spans="1:9" x14ac:dyDescent="0.25">
      <c r="A459" s="13" t="s">
        <v>642</v>
      </c>
      <c r="B459" s="14">
        <v>743.75</v>
      </c>
      <c r="C459" s="14">
        <v>743.75</v>
      </c>
      <c r="D459" t="s">
        <v>12</v>
      </c>
      <c r="E459" t="str">
        <f t="shared" si="22"/>
        <v>R262</v>
      </c>
      <c r="F459" t="str">
        <f t="shared" si="23"/>
        <v>23120</v>
      </c>
      <c r="G459" t="str">
        <f t="shared" si="24"/>
        <v>23120 Locum Specialty Registrar (M&amp;D)</v>
      </c>
      <c r="H459" t="str">
        <f>VLOOKUP(E459,Hierarchy!$A$2:$D$2020,4,FALSE)</f>
        <v>R7XX-Manager - Specalist Services</v>
      </c>
      <c r="I459" t="str">
        <f>VLOOKUP(Sheet6!E459,Hierarchy!$A$2:$E$2020,5,FALSE)</f>
        <v>R71X-Service Managers</v>
      </c>
    </row>
    <row r="460" spans="1:9" x14ac:dyDescent="0.25">
      <c r="A460" s="13" t="s">
        <v>648</v>
      </c>
      <c r="B460" s="14">
        <v>15414.61</v>
      </c>
      <c r="C460" s="14">
        <v>15414.61</v>
      </c>
      <c r="D460" t="s">
        <v>12</v>
      </c>
      <c r="E460" t="str">
        <f t="shared" si="22"/>
        <v>T008</v>
      </c>
      <c r="F460" t="str">
        <f t="shared" si="23"/>
        <v>23120</v>
      </c>
      <c r="G460" t="str">
        <f t="shared" si="24"/>
        <v>23120 Locum Specialty Registrar (M&amp;D)</v>
      </c>
      <c r="H460" t="str">
        <f>VLOOKUP(E460,Hierarchy!$A$2:$D$2020,4,FALSE)</f>
        <v>R5XX-Locality Manager - Neath Port Talbot</v>
      </c>
      <c r="I460" t="str">
        <f>VLOOKUP(Sheet6!E460,Hierarchy!$A$2:$E$2020,5,FALSE)</f>
        <v>R51X-Service Managers</v>
      </c>
    </row>
    <row r="461" spans="1:9" x14ac:dyDescent="0.25">
      <c r="A461" s="13" t="s">
        <v>649</v>
      </c>
      <c r="B461" s="14">
        <v>396.12</v>
      </c>
      <c r="C461" s="14">
        <v>396.12</v>
      </c>
      <c r="D461" t="s">
        <v>12</v>
      </c>
      <c r="E461" t="str">
        <f t="shared" si="22"/>
        <v>T008</v>
      </c>
      <c r="F461" t="str">
        <f t="shared" si="23"/>
        <v>23120</v>
      </c>
      <c r="G461" t="str">
        <f t="shared" si="24"/>
        <v>23120 Locum Specialty Registrar (M&amp;D)</v>
      </c>
      <c r="H461" t="str">
        <f>VLOOKUP(E461,Hierarchy!$A$2:$D$2020,4,FALSE)</f>
        <v>R5XX-Locality Manager - Neath Port Talbot</v>
      </c>
      <c r="I461" t="str">
        <f>VLOOKUP(Sheet6!E461,Hierarchy!$A$2:$E$2020,5,FALSE)</f>
        <v>R51X-Service Managers</v>
      </c>
    </row>
    <row r="462" spans="1:9" x14ac:dyDescent="0.25">
      <c r="A462" s="13" t="s">
        <v>650</v>
      </c>
      <c r="B462" s="14">
        <v>816</v>
      </c>
      <c r="C462" s="14">
        <v>816</v>
      </c>
      <c r="D462" t="s">
        <v>12</v>
      </c>
      <c r="E462" t="str">
        <f t="shared" si="22"/>
        <v>T008</v>
      </c>
      <c r="F462" t="str">
        <f t="shared" si="23"/>
        <v>23120</v>
      </c>
      <c r="G462" t="str">
        <f t="shared" si="24"/>
        <v>23120 Locum Specialty Registrar (M&amp;D)</v>
      </c>
      <c r="H462" t="str">
        <f>VLOOKUP(E462,Hierarchy!$A$2:$D$2020,4,FALSE)</f>
        <v>R5XX-Locality Manager - Neath Port Talbot</v>
      </c>
      <c r="I462" t="str">
        <f>VLOOKUP(Sheet6!E462,Hierarchy!$A$2:$E$2020,5,FALSE)</f>
        <v>R51X-Service Managers</v>
      </c>
    </row>
    <row r="463" spans="1:9" x14ac:dyDescent="0.25">
      <c r="A463" s="13" t="s">
        <v>651</v>
      </c>
      <c r="B463" s="14">
        <v>9740.0300000000007</v>
      </c>
      <c r="C463" s="14">
        <v>9740.0300000000007</v>
      </c>
      <c r="D463" t="s">
        <v>12</v>
      </c>
      <c r="E463" t="str">
        <f t="shared" si="22"/>
        <v>T008</v>
      </c>
      <c r="F463" t="str">
        <f t="shared" si="23"/>
        <v>23120</v>
      </c>
      <c r="G463" t="str">
        <f t="shared" si="24"/>
        <v>23120 Locum Specialty Registrar (M&amp;D)</v>
      </c>
      <c r="H463" t="str">
        <f>VLOOKUP(E463,Hierarchy!$A$2:$D$2020,4,FALSE)</f>
        <v>R5XX-Locality Manager - Neath Port Talbot</v>
      </c>
      <c r="I463" t="str">
        <f>VLOOKUP(Sheet6!E463,Hierarchy!$A$2:$E$2020,5,FALSE)</f>
        <v>R51X-Service Managers</v>
      </c>
    </row>
    <row r="464" spans="1:9" x14ac:dyDescent="0.25">
      <c r="A464" s="13" t="s">
        <v>652</v>
      </c>
      <c r="B464" s="14">
        <v>247.08</v>
      </c>
      <c r="C464" s="14">
        <v>247.08</v>
      </c>
      <c r="D464" t="s">
        <v>12</v>
      </c>
      <c r="E464" t="str">
        <f t="shared" si="22"/>
        <v>T008</v>
      </c>
      <c r="F464" t="str">
        <f t="shared" si="23"/>
        <v>23120</v>
      </c>
      <c r="G464" t="str">
        <f t="shared" si="24"/>
        <v>23120 Locum Specialty Registrar (M&amp;D)</v>
      </c>
      <c r="H464" t="str">
        <f>VLOOKUP(E464,Hierarchy!$A$2:$D$2020,4,FALSE)</f>
        <v>R5XX-Locality Manager - Neath Port Talbot</v>
      </c>
      <c r="I464" t="str">
        <f>VLOOKUP(Sheet6!E464,Hierarchy!$A$2:$E$2020,5,FALSE)</f>
        <v>R51X-Service Managers</v>
      </c>
    </row>
    <row r="465" spans="1:9" x14ac:dyDescent="0.25">
      <c r="A465" s="13" t="s">
        <v>653</v>
      </c>
      <c r="B465" s="14">
        <v>1337.48</v>
      </c>
      <c r="C465" s="14">
        <v>1337.48</v>
      </c>
      <c r="D465" t="s">
        <v>12</v>
      </c>
      <c r="E465" t="str">
        <f t="shared" si="22"/>
        <v>T008</v>
      </c>
      <c r="F465" t="str">
        <f t="shared" si="23"/>
        <v>23120</v>
      </c>
      <c r="G465" t="str">
        <f t="shared" si="24"/>
        <v>23120 Locum Specialty Registrar (M&amp;D)</v>
      </c>
      <c r="H465" t="str">
        <f>VLOOKUP(E465,Hierarchy!$A$2:$D$2020,4,FALSE)</f>
        <v>R5XX-Locality Manager - Neath Port Talbot</v>
      </c>
      <c r="I465" t="str">
        <f>VLOOKUP(Sheet6!E465,Hierarchy!$A$2:$E$2020,5,FALSE)</f>
        <v>R51X-Service Managers</v>
      </c>
    </row>
    <row r="466" spans="1:9" x14ac:dyDescent="0.25">
      <c r="A466" s="13" t="s">
        <v>665</v>
      </c>
      <c r="B466" s="14">
        <v>165387.26</v>
      </c>
      <c r="C466" s="15">
        <v>-360.74</v>
      </c>
      <c r="D466" t="s">
        <v>12</v>
      </c>
      <c r="E466" t="str">
        <f t="shared" si="22"/>
        <v>Z095</v>
      </c>
      <c r="F466" t="str">
        <f t="shared" si="23"/>
        <v>23120</v>
      </c>
      <c r="G466" t="str">
        <f t="shared" si="24"/>
        <v>23120 Locum Specialty Registrar (M&amp;D)</v>
      </c>
      <c r="H466" t="str">
        <f>VLOOKUP(E466,Hierarchy!$A$2:$D$2020,4,FALSE)</f>
        <v>Z1XX-Coporate I &amp; E</v>
      </c>
      <c r="I466" t="str">
        <f>VLOOKUP(Sheet6!E466,Hierarchy!$A$2:$E$2020,5,FALSE)</f>
        <v>-</v>
      </c>
    </row>
    <row r="467" spans="1:9" x14ac:dyDescent="0.25">
      <c r="A467" s="13" t="s">
        <v>58</v>
      </c>
      <c r="B467" s="14">
        <v>5114.34</v>
      </c>
      <c r="C467" s="14">
        <v>5114.34</v>
      </c>
      <c r="D467" t="s">
        <v>12</v>
      </c>
      <c r="E467" t="str">
        <f t="shared" si="22"/>
        <v>A105</v>
      </c>
      <c r="F467" t="str">
        <f t="shared" si="23"/>
        <v>23300</v>
      </c>
      <c r="G467" t="str">
        <f t="shared" si="24"/>
        <v>23300 Locum Specialist Registrar (M&amp;D)</v>
      </c>
      <c r="H467" t="str">
        <f>VLOOKUP(E467,Hierarchy!$A$2:$D$2020,4,FALSE)</f>
        <v>M3XX-Clinical Services Group</v>
      </c>
      <c r="I467" t="str">
        <f>VLOOKUP(Sheet6!E467,Hierarchy!$A$2:$E$2020,5,FALSE)</f>
        <v>M32A-Anaesthetics</v>
      </c>
    </row>
    <row r="468" spans="1:9" x14ac:dyDescent="0.25">
      <c r="A468" s="13" t="s">
        <v>59</v>
      </c>
      <c r="B468" s="14">
        <v>356.32</v>
      </c>
      <c r="C468" s="14">
        <v>356.32</v>
      </c>
      <c r="D468" t="s">
        <v>12</v>
      </c>
      <c r="E468" t="str">
        <f t="shared" si="22"/>
        <v>A105</v>
      </c>
      <c r="F468" t="str">
        <f t="shared" si="23"/>
        <v>23300</v>
      </c>
      <c r="G468" t="str">
        <f t="shared" si="24"/>
        <v>23300 Locum Specialist Registrar (M&amp;D)</v>
      </c>
      <c r="H468" t="str">
        <f>VLOOKUP(E468,Hierarchy!$A$2:$D$2020,4,FALSE)</f>
        <v>M3XX-Clinical Services Group</v>
      </c>
      <c r="I468" t="str">
        <f>VLOOKUP(Sheet6!E468,Hierarchy!$A$2:$E$2020,5,FALSE)</f>
        <v>M32A-Anaesthetics</v>
      </c>
    </row>
    <row r="469" spans="1:9" x14ac:dyDescent="0.25">
      <c r="A469" s="13" t="s">
        <v>60</v>
      </c>
      <c r="B469" s="14">
        <v>15714.66</v>
      </c>
      <c r="C469" s="14">
        <v>15714.66</v>
      </c>
      <c r="D469" t="s">
        <v>12</v>
      </c>
      <c r="E469" t="str">
        <f t="shared" si="22"/>
        <v>A105</v>
      </c>
      <c r="F469" t="str">
        <f t="shared" si="23"/>
        <v>23300</v>
      </c>
      <c r="G469" t="str">
        <f t="shared" si="24"/>
        <v>23300 Locum Specialist Registrar (M&amp;D)</v>
      </c>
      <c r="H469" t="str">
        <f>VLOOKUP(E469,Hierarchy!$A$2:$D$2020,4,FALSE)</f>
        <v>M3XX-Clinical Services Group</v>
      </c>
      <c r="I469" t="str">
        <f>VLOOKUP(Sheet6!E469,Hierarchy!$A$2:$E$2020,5,FALSE)</f>
        <v>M32A-Anaesthetics</v>
      </c>
    </row>
    <row r="470" spans="1:9" x14ac:dyDescent="0.25">
      <c r="A470" s="13" t="s">
        <v>73</v>
      </c>
      <c r="B470" s="14">
        <v>0</v>
      </c>
      <c r="C470" s="14">
        <v>0</v>
      </c>
      <c r="D470" t="s">
        <v>12</v>
      </c>
      <c r="E470" t="str">
        <f t="shared" si="22"/>
        <v>A311</v>
      </c>
      <c r="F470" t="str">
        <f t="shared" si="23"/>
        <v>23300</v>
      </c>
      <c r="G470" t="str">
        <f t="shared" si="24"/>
        <v>23300 Locum Specialist Registrar (M&amp;D)</v>
      </c>
      <c r="H470" t="str">
        <f>VLOOKUP(E470,Hierarchy!$A$2:$D$2020,4,FALSE)</f>
        <v>M3XX-Clinical Services Group</v>
      </c>
      <c r="I470" t="str">
        <f>VLOOKUP(Sheet6!E470,Hierarchy!$A$2:$E$2020,5,FALSE)</f>
        <v>M33A-Critical Care</v>
      </c>
    </row>
    <row r="471" spans="1:9" x14ac:dyDescent="0.25">
      <c r="A471" s="13" t="s">
        <v>74</v>
      </c>
      <c r="B471" s="14">
        <v>0</v>
      </c>
      <c r="C471" s="14">
        <v>0</v>
      </c>
      <c r="D471" t="s">
        <v>12</v>
      </c>
      <c r="E471" t="str">
        <f t="shared" si="22"/>
        <v>A311</v>
      </c>
      <c r="F471" t="str">
        <f t="shared" si="23"/>
        <v>23300</v>
      </c>
      <c r="G471" t="str">
        <f t="shared" si="24"/>
        <v>23300 Locum Specialist Registrar (M&amp;D)</v>
      </c>
      <c r="H471" t="str">
        <f>VLOOKUP(E471,Hierarchy!$A$2:$D$2020,4,FALSE)</f>
        <v>M3XX-Clinical Services Group</v>
      </c>
      <c r="I471" t="str">
        <f>VLOOKUP(Sheet6!E471,Hierarchy!$A$2:$E$2020,5,FALSE)</f>
        <v>M33A-Critical Care</v>
      </c>
    </row>
    <row r="472" spans="1:9" x14ac:dyDescent="0.25">
      <c r="A472" s="13" t="s">
        <v>75</v>
      </c>
      <c r="B472" s="14">
        <v>11405.16</v>
      </c>
      <c r="C472" s="14">
        <v>11405.16</v>
      </c>
      <c r="D472" t="s">
        <v>12</v>
      </c>
      <c r="E472" t="str">
        <f t="shared" si="22"/>
        <v>A311</v>
      </c>
      <c r="F472" t="str">
        <f t="shared" si="23"/>
        <v>23300</v>
      </c>
      <c r="G472" t="str">
        <f t="shared" si="24"/>
        <v>23300 Locum Specialist Registrar (M&amp;D)</v>
      </c>
      <c r="H472" t="str">
        <f>VLOOKUP(E472,Hierarchy!$A$2:$D$2020,4,FALSE)</f>
        <v>M3XX-Clinical Services Group</v>
      </c>
      <c r="I472" t="str">
        <f>VLOOKUP(Sheet6!E472,Hierarchy!$A$2:$E$2020,5,FALSE)</f>
        <v>M33A-Critical Care</v>
      </c>
    </row>
    <row r="473" spans="1:9" x14ac:dyDescent="0.25">
      <c r="A473" s="13" t="s">
        <v>89</v>
      </c>
      <c r="B473" s="14">
        <v>582.51</v>
      </c>
      <c r="C473" s="14">
        <v>582.51</v>
      </c>
      <c r="D473" t="s">
        <v>12</v>
      </c>
      <c r="E473" t="str">
        <f t="shared" si="22"/>
        <v>B101</v>
      </c>
      <c r="F473" t="str">
        <f t="shared" si="23"/>
        <v>23300</v>
      </c>
      <c r="G473" t="str">
        <f t="shared" si="24"/>
        <v>23300 Locum Specialist Registrar (M&amp;D)</v>
      </c>
      <c r="H473" t="str">
        <f>VLOOKUP(E473,Hierarchy!$A$2:$D$2020,4,FALSE)</f>
        <v>F3XX-Cancer Services</v>
      </c>
      <c r="I473" t="str">
        <f>VLOOKUP(Sheet6!E473,Hierarchy!$A$2:$E$2020,5,FALSE)</f>
        <v>F31X-Cancer Medical Specialities</v>
      </c>
    </row>
    <row r="474" spans="1:9" x14ac:dyDescent="0.25">
      <c r="A474" s="13" t="s">
        <v>99</v>
      </c>
      <c r="B474" s="14">
        <v>3150.22</v>
      </c>
      <c r="C474" s="14">
        <v>3150.22</v>
      </c>
      <c r="D474" t="s">
        <v>12</v>
      </c>
      <c r="E474" t="str">
        <f t="shared" si="22"/>
        <v>B120</v>
      </c>
      <c r="F474" t="str">
        <f t="shared" si="23"/>
        <v>23300</v>
      </c>
      <c r="G474" t="str">
        <f t="shared" si="24"/>
        <v>23300 Locum Specialist Registrar (M&amp;D)</v>
      </c>
      <c r="H474" t="str">
        <f>VLOOKUP(E474,Hierarchy!$A$2:$D$2020,4,FALSE)</f>
        <v>F3XX-Cancer Services</v>
      </c>
      <c r="I474" t="str">
        <f>VLOOKUP(Sheet6!E474,Hierarchy!$A$2:$E$2020,5,FALSE)</f>
        <v>F31X-Cancer Medical Specialities</v>
      </c>
    </row>
    <row r="475" spans="1:9" x14ac:dyDescent="0.25">
      <c r="A475" s="13" t="s">
        <v>100</v>
      </c>
      <c r="B475" s="14">
        <v>6030</v>
      </c>
      <c r="C475" s="14">
        <v>6030</v>
      </c>
      <c r="D475" t="s">
        <v>12</v>
      </c>
      <c r="E475" t="str">
        <f t="shared" si="22"/>
        <v>B120</v>
      </c>
      <c r="F475" t="str">
        <f t="shared" si="23"/>
        <v>23300</v>
      </c>
      <c r="G475" t="str">
        <f t="shared" si="24"/>
        <v>23300 Locum Specialist Registrar (M&amp;D)</v>
      </c>
      <c r="H475" t="str">
        <f>VLOOKUP(E475,Hierarchy!$A$2:$D$2020,4,FALSE)</f>
        <v>F3XX-Cancer Services</v>
      </c>
      <c r="I475" t="str">
        <f>VLOOKUP(Sheet6!E475,Hierarchy!$A$2:$E$2020,5,FALSE)</f>
        <v>F31X-Cancer Medical Specialities</v>
      </c>
    </row>
    <row r="476" spans="1:9" x14ac:dyDescent="0.25">
      <c r="A476" s="13" t="s">
        <v>110</v>
      </c>
      <c r="B476" s="14">
        <v>10952.26</v>
      </c>
      <c r="C476" s="14">
        <v>10952.26</v>
      </c>
      <c r="D476" t="s">
        <v>12</v>
      </c>
      <c r="E476" t="str">
        <f t="shared" si="22"/>
        <v>B121</v>
      </c>
      <c r="F476" t="str">
        <f t="shared" si="23"/>
        <v>23300</v>
      </c>
      <c r="G476" t="str">
        <f t="shared" si="24"/>
        <v>23300 Locum Specialist Registrar (M&amp;D)</v>
      </c>
      <c r="H476" t="str">
        <f>VLOOKUP(E476,Hierarchy!$A$2:$D$2020,4,FALSE)</f>
        <v>F3XX-Cancer Services</v>
      </c>
      <c r="I476" t="str">
        <f>VLOOKUP(Sheet6!E476,Hierarchy!$A$2:$E$2020,5,FALSE)</f>
        <v>F31X-Cancer Medical Specialities</v>
      </c>
    </row>
    <row r="477" spans="1:9" x14ac:dyDescent="0.25">
      <c r="A477" s="13" t="s">
        <v>111</v>
      </c>
      <c r="B477" s="14">
        <v>11216.27</v>
      </c>
      <c r="C477" s="14">
        <v>11216.27</v>
      </c>
      <c r="D477" t="s">
        <v>12</v>
      </c>
      <c r="E477" t="str">
        <f t="shared" si="22"/>
        <v>B121</v>
      </c>
      <c r="F477" t="str">
        <f t="shared" si="23"/>
        <v>23300</v>
      </c>
      <c r="G477" t="str">
        <f t="shared" si="24"/>
        <v>23300 Locum Specialist Registrar (M&amp;D)</v>
      </c>
      <c r="H477" t="str">
        <f>VLOOKUP(E477,Hierarchy!$A$2:$D$2020,4,FALSE)</f>
        <v>F3XX-Cancer Services</v>
      </c>
      <c r="I477" t="str">
        <f>VLOOKUP(Sheet6!E477,Hierarchy!$A$2:$E$2020,5,FALSE)</f>
        <v>F31X-Cancer Medical Specialities</v>
      </c>
    </row>
    <row r="478" spans="1:9" x14ac:dyDescent="0.25">
      <c r="A478" s="13" t="s">
        <v>130</v>
      </c>
      <c r="B478" s="14">
        <v>2805.31</v>
      </c>
      <c r="C478" s="15">
        <v>-36148.69</v>
      </c>
      <c r="D478" t="s">
        <v>12</v>
      </c>
      <c r="E478" t="str">
        <f t="shared" si="22"/>
        <v>C101</v>
      </c>
      <c r="F478" t="str">
        <f t="shared" si="23"/>
        <v>23300</v>
      </c>
      <c r="G478" t="str">
        <f t="shared" si="24"/>
        <v>23300 Locum Specialist Registrar (M&amp;D)</v>
      </c>
      <c r="H478" t="str">
        <f>VLOOKUP(E478,Hierarchy!$A$2:$D$2020,4,FALSE)</f>
        <v>M2XX-Surgery Services Group</v>
      </c>
      <c r="I478" t="str">
        <f>VLOOKUP(Sheet6!E478,Hierarchy!$A$2:$E$2020,5,FALSE)</f>
        <v>M22A-Cardiology</v>
      </c>
    </row>
    <row r="479" spans="1:9" x14ac:dyDescent="0.25">
      <c r="A479" s="13" t="s">
        <v>131</v>
      </c>
      <c r="B479" s="14">
        <v>70071.039999999994</v>
      </c>
      <c r="C479" s="14">
        <v>70071.039999999994</v>
      </c>
      <c r="D479" t="s">
        <v>12</v>
      </c>
      <c r="E479" t="str">
        <f t="shared" si="22"/>
        <v>C101</v>
      </c>
      <c r="F479" t="str">
        <f t="shared" si="23"/>
        <v>23300</v>
      </c>
      <c r="G479" t="str">
        <f t="shared" si="24"/>
        <v>23300 Locum Specialist Registrar (M&amp;D)</v>
      </c>
      <c r="H479" t="str">
        <f>VLOOKUP(E479,Hierarchy!$A$2:$D$2020,4,FALSE)</f>
        <v>M2XX-Surgery Services Group</v>
      </c>
      <c r="I479" t="str">
        <f>VLOOKUP(Sheet6!E479,Hierarchy!$A$2:$E$2020,5,FALSE)</f>
        <v>M22A-Cardiology</v>
      </c>
    </row>
    <row r="480" spans="1:9" x14ac:dyDescent="0.25">
      <c r="A480" s="13" t="s">
        <v>199</v>
      </c>
      <c r="B480" s="14">
        <v>21032.61</v>
      </c>
      <c r="C480" s="14">
        <v>21032.61</v>
      </c>
      <c r="D480" t="s">
        <v>12</v>
      </c>
      <c r="E480" t="str">
        <f t="shared" si="22"/>
        <v>E302</v>
      </c>
      <c r="F480" t="str">
        <f t="shared" si="23"/>
        <v>23300</v>
      </c>
      <c r="G480" t="str">
        <f t="shared" si="24"/>
        <v>23300 Locum Specialist Registrar (M&amp;D)</v>
      </c>
      <c r="H480" t="str">
        <f>VLOOKUP(E480,Hierarchy!$A$2:$D$2020,4,FALSE)</f>
        <v>M2XX-Surgery Services Group</v>
      </c>
      <c r="I480" t="str">
        <f>VLOOKUP(Sheet6!E480,Hierarchy!$A$2:$E$2020,5,FALSE)</f>
        <v>M24A-General Surgery</v>
      </c>
    </row>
    <row r="481" spans="1:9" x14ac:dyDescent="0.25">
      <c r="A481" s="13" t="s">
        <v>211</v>
      </c>
      <c r="B481" s="14">
        <v>627.54999999999995</v>
      </c>
      <c r="C481" s="14">
        <v>627.54999999999995</v>
      </c>
      <c r="D481" t="s">
        <v>12</v>
      </c>
      <c r="E481" t="str">
        <f t="shared" si="22"/>
        <v>E521</v>
      </c>
      <c r="F481" t="str">
        <f t="shared" si="23"/>
        <v>23300</v>
      </c>
      <c r="G481" t="str">
        <f t="shared" si="24"/>
        <v>23300 Locum Specialist Registrar (M&amp;D)</v>
      </c>
      <c r="H481" t="str">
        <f>VLOOKUP(E481,Hierarchy!$A$2:$D$2020,4,FALSE)</f>
        <v>M2XX-Surgery Services Group</v>
      </c>
      <c r="I481" t="str">
        <f>VLOOKUP(Sheet6!E481,Hierarchy!$A$2:$E$2020,5,FALSE)</f>
        <v>M24B-Urology</v>
      </c>
    </row>
    <row r="482" spans="1:9" x14ac:dyDescent="0.25">
      <c r="A482" s="13" t="s">
        <v>225</v>
      </c>
      <c r="B482" s="14">
        <v>4010.2</v>
      </c>
      <c r="C482" s="14">
        <v>4010.2</v>
      </c>
      <c r="D482" t="s">
        <v>12</v>
      </c>
      <c r="E482" t="str">
        <f t="shared" si="22"/>
        <v>F209</v>
      </c>
      <c r="F482" t="str">
        <f t="shared" si="23"/>
        <v>23300</v>
      </c>
      <c r="G482" t="str">
        <f t="shared" si="24"/>
        <v>23300 Locum Specialist Registrar (M&amp;D)</v>
      </c>
      <c r="H482" t="str">
        <f>VLOOKUP(E482,Hierarchy!$A$2:$D$2020,4,FALSE)</f>
        <v>M1XX-Hospital Operations &amp; Emergency Care</v>
      </c>
      <c r="I482" t="str">
        <f>VLOOKUP(Sheet6!E482,Hierarchy!$A$2:$E$2020,5,FALSE)</f>
        <v>M12X-Unscheduled Care</v>
      </c>
    </row>
    <row r="483" spans="1:9" x14ac:dyDescent="0.25">
      <c r="A483" s="13" t="s">
        <v>226</v>
      </c>
      <c r="B483" s="15">
        <v>-7563.19</v>
      </c>
      <c r="C483" s="15">
        <v>-7563.19</v>
      </c>
      <c r="D483" t="s">
        <v>12</v>
      </c>
      <c r="E483" t="str">
        <f t="shared" si="22"/>
        <v>F209</v>
      </c>
      <c r="F483" t="str">
        <f t="shared" si="23"/>
        <v>23300</v>
      </c>
      <c r="G483" t="str">
        <f t="shared" si="24"/>
        <v>23300 Locum Specialist Registrar (M&amp;D)</v>
      </c>
      <c r="H483" t="str">
        <f>VLOOKUP(E483,Hierarchy!$A$2:$D$2020,4,FALSE)</f>
        <v>M1XX-Hospital Operations &amp; Emergency Care</v>
      </c>
      <c r="I483" t="str">
        <f>VLOOKUP(Sheet6!E483,Hierarchy!$A$2:$E$2020,5,FALSE)</f>
        <v>M12X-Unscheduled Care</v>
      </c>
    </row>
    <row r="484" spans="1:9" x14ac:dyDescent="0.25">
      <c r="A484" s="13" t="s">
        <v>227</v>
      </c>
      <c r="B484" s="14">
        <v>101154.96</v>
      </c>
      <c r="C484" s="14">
        <v>101154.96</v>
      </c>
      <c r="D484" t="s">
        <v>12</v>
      </c>
      <c r="E484" t="str">
        <f t="shared" si="22"/>
        <v>F209</v>
      </c>
      <c r="F484" t="str">
        <f t="shared" si="23"/>
        <v>23300</v>
      </c>
      <c r="G484" t="str">
        <f t="shared" si="24"/>
        <v>23300 Locum Specialist Registrar (M&amp;D)</v>
      </c>
      <c r="H484" t="str">
        <f>VLOOKUP(E484,Hierarchy!$A$2:$D$2020,4,FALSE)</f>
        <v>M1XX-Hospital Operations &amp; Emergency Care</v>
      </c>
      <c r="I484" t="str">
        <f>VLOOKUP(Sheet6!E484,Hierarchy!$A$2:$E$2020,5,FALSE)</f>
        <v>M12X-Unscheduled Care</v>
      </c>
    </row>
    <row r="485" spans="1:9" x14ac:dyDescent="0.25">
      <c r="A485" s="13" t="s">
        <v>239</v>
      </c>
      <c r="B485" s="14">
        <v>1440.76</v>
      </c>
      <c r="C485" s="14">
        <v>1440.76</v>
      </c>
      <c r="D485" t="s">
        <v>12</v>
      </c>
      <c r="E485" t="str">
        <f t="shared" si="22"/>
        <v>F215</v>
      </c>
      <c r="F485" t="str">
        <f t="shared" si="23"/>
        <v>23300</v>
      </c>
      <c r="G485" t="str">
        <f t="shared" si="24"/>
        <v>23300 Locum Specialist Registrar (M&amp;D)</v>
      </c>
      <c r="H485" t="str">
        <f>VLOOKUP(E485,Hierarchy!$A$2:$D$2020,4,FALSE)</f>
        <v>M4XX-Medicine Service Group</v>
      </c>
      <c r="I485" t="str">
        <f>VLOOKUP(Sheet6!E485,Hierarchy!$A$2:$E$2020,5,FALSE)</f>
        <v>M41X-Medicine Services</v>
      </c>
    </row>
    <row r="486" spans="1:9" x14ac:dyDescent="0.25">
      <c r="A486" s="13" t="s">
        <v>250</v>
      </c>
      <c r="B486" s="14">
        <v>18099.68</v>
      </c>
      <c r="C486" s="14">
        <v>18099.68</v>
      </c>
      <c r="D486" t="s">
        <v>12</v>
      </c>
      <c r="E486" t="str">
        <f t="shared" si="22"/>
        <v>F307</v>
      </c>
      <c r="F486" t="str">
        <f t="shared" si="23"/>
        <v>23300</v>
      </c>
      <c r="G486" t="str">
        <f t="shared" si="24"/>
        <v>23300 Locum Specialist Registrar (M&amp;D)</v>
      </c>
      <c r="H486" t="str">
        <f>VLOOKUP(E486,Hierarchy!$A$2:$D$2020,4,FALSE)</f>
        <v>V2XX-Ops &amp; Site Management</v>
      </c>
      <c r="I486" t="str">
        <f>VLOOKUP(Sheet6!E486,Hierarchy!$A$2:$E$2020,5,FALSE)</f>
        <v>V22X-NPTH Medical &amp; Admin</v>
      </c>
    </row>
    <row r="487" spans="1:9" x14ac:dyDescent="0.25">
      <c r="A487" s="13" t="s">
        <v>251</v>
      </c>
      <c r="B487" s="14">
        <v>96.74</v>
      </c>
      <c r="C487" s="14">
        <v>96.74</v>
      </c>
      <c r="D487" t="s">
        <v>12</v>
      </c>
      <c r="E487" t="str">
        <f t="shared" si="22"/>
        <v>F307</v>
      </c>
      <c r="F487" t="str">
        <f t="shared" si="23"/>
        <v>23300</v>
      </c>
      <c r="G487" t="str">
        <f t="shared" si="24"/>
        <v>23300 Locum Specialist Registrar (M&amp;D)</v>
      </c>
      <c r="H487" t="str">
        <f>VLOOKUP(E487,Hierarchy!$A$2:$D$2020,4,FALSE)</f>
        <v>V2XX-Ops &amp; Site Management</v>
      </c>
      <c r="I487" t="str">
        <f>VLOOKUP(Sheet6!E487,Hierarchy!$A$2:$E$2020,5,FALSE)</f>
        <v>V22X-NPTH Medical &amp; Admin</v>
      </c>
    </row>
    <row r="488" spans="1:9" x14ac:dyDescent="0.25">
      <c r="A488" s="13" t="s">
        <v>252</v>
      </c>
      <c r="B488" s="14">
        <v>4046.15</v>
      </c>
      <c r="C488" s="14">
        <v>4046.15</v>
      </c>
      <c r="D488" t="s">
        <v>12</v>
      </c>
      <c r="E488" t="str">
        <f t="shared" si="22"/>
        <v>F307</v>
      </c>
      <c r="F488" t="str">
        <f t="shared" si="23"/>
        <v>23300</v>
      </c>
      <c r="G488" t="str">
        <f t="shared" si="24"/>
        <v>23300 Locum Specialist Registrar (M&amp;D)</v>
      </c>
      <c r="H488" t="str">
        <f>VLOOKUP(E488,Hierarchy!$A$2:$D$2020,4,FALSE)</f>
        <v>V2XX-Ops &amp; Site Management</v>
      </c>
      <c r="I488" t="str">
        <f>VLOOKUP(Sheet6!E488,Hierarchy!$A$2:$E$2020,5,FALSE)</f>
        <v>V22X-NPTH Medical &amp; Admin</v>
      </c>
    </row>
    <row r="489" spans="1:9" x14ac:dyDescent="0.25">
      <c r="A489" s="13" t="s">
        <v>272</v>
      </c>
      <c r="B489" s="14">
        <v>4159.8900000000003</v>
      </c>
      <c r="C489" s="14">
        <v>4159.8900000000003</v>
      </c>
      <c r="D489" t="s">
        <v>12</v>
      </c>
      <c r="E489" t="str">
        <f t="shared" si="22"/>
        <v>F313</v>
      </c>
      <c r="F489" t="str">
        <f t="shared" si="23"/>
        <v>23300</v>
      </c>
      <c r="G489" t="str">
        <f t="shared" si="24"/>
        <v>23300 Locum Specialist Registrar (M&amp;D)</v>
      </c>
      <c r="H489" t="str">
        <f>VLOOKUP(E489,Hierarchy!$A$2:$D$2020,4,FALSE)</f>
        <v>M4XX-Medicine Service Group</v>
      </c>
      <c r="I489" t="str">
        <f>VLOOKUP(Sheet6!E489,Hierarchy!$A$2:$E$2020,5,FALSE)</f>
        <v>M49X-Respiratory</v>
      </c>
    </row>
    <row r="490" spans="1:9" x14ac:dyDescent="0.25">
      <c r="A490" s="13" t="s">
        <v>289</v>
      </c>
      <c r="B490" s="14">
        <v>8642.7099999999991</v>
      </c>
      <c r="C490" s="14">
        <v>8642.7099999999991</v>
      </c>
      <c r="D490" t="s">
        <v>12</v>
      </c>
      <c r="E490" t="str">
        <f t="shared" si="22"/>
        <v>F314</v>
      </c>
      <c r="F490" t="str">
        <f t="shared" si="23"/>
        <v>23300</v>
      </c>
      <c r="G490" t="str">
        <f t="shared" si="24"/>
        <v>23300 Locum Specialist Registrar (M&amp;D)</v>
      </c>
      <c r="H490" t="str">
        <f>VLOOKUP(E490,Hierarchy!$A$2:$D$2020,4,FALSE)</f>
        <v>M4XX-Medicine Service Group</v>
      </c>
      <c r="I490" t="str">
        <f>VLOOKUP(Sheet6!E490,Hierarchy!$A$2:$E$2020,5,FALSE)</f>
        <v>M41X-Medicine Services</v>
      </c>
    </row>
    <row r="491" spans="1:9" x14ac:dyDescent="0.25">
      <c r="A491" s="13" t="s">
        <v>290</v>
      </c>
      <c r="B491" s="14">
        <v>67318.070000000007</v>
      </c>
      <c r="C491" s="14">
        <v>67318.070000000007</v>
      </c>
      <c r="D491" t="s">
        <v>12</v>
      </c>
      <c r="E491" t="str">
        <f t="shared" si="22"/>
        <v>F314</v>
      </c>
      <c r="F491" t="str">
        <f t="shared" si="23"/>
        <v>23300</v>
      </c>
      <c r="G491" t="str">
        <f t="shared" si="24"/>
        <v>23300 Locum Specialist Registrar (M&amp;D)</v>
      </c>
      <c r="H491" t="str">
        <f>VLOOKUP(E491,Hierarchy!$A$2:$D$2020,4,FALSE)</f>
        <v>M4XX-Medicine Service Group</v>
      </c>
      <c r="I491" t="str">
        <f>VLOOKUP(Sheet6!E491,Hierarchy!$A$2:$E$2020,5,FALSE)</f>
        <v>M41X-Medicine Services</v>
      </c>
    </row>
    <row r="492" spans="1:9" x14ac:dyDescent="0.25">
      <c r="A492" s="13" t="s">
        <v>301</v>
      </c>
      <c r="B492" s="14">
        <v>865.88</v>
      </c>
      <c r="C492" s="15">
        <v>-94960.12</v>
      </c>
      <c r="D492" t="s">
        <v>12</v>
      </c>
      <c r="E492" t="str">
        <f t="shared" si="22"/>
        <v>F323</v>
      </c>
      <c r="F492" t="str">
        <f t="shared" si="23"/>
        <v>23300</v>
      </c>
      <c r="G492" t="str">
        <f t="shared" si="24"/>
        <v>23300 Locum Specialist Registrar (M&amp;D)</v>
      </c>
      <c r="H492" t="str">
        <f>VLOOKUP(E492,Hierarchy!$A$2:$D$2020,4,FALSE)</f>
        <v>F1XX-Unscheduled Care &amp; Medicine</v>
      </c>
      <c r="I492" t="str">
        <f>VLOOKUP(Sheet6!E492,Hierarchy!$A$2:$E$2020,5,FALSE)</f>
        <v>F12X-Medical</v>
      </c>
    </row>
    <row r="493" spans="1:9" x14ac:dyDescent="0.25">
      <c r="A493" s="13" t="s">
        <v>302</v>
      </c>
      <c r="B493" s="14">
        <v>0.01</v>
      </c>
      <c r="C493" s="14">
        <v>0.01</v>
      </c>
      <c r="D493" t="s">
        <v>12</v>
      </c>
      <c r="E493" t="str">
        <f t="shared" si="22"/>
        <v>F323</v>
      </c>
      <c r="F493" t="str">
        <f t="shared" si="23"/>
        <v>23300</v>
      </c>
      <c r="G493" t="str">
        <f t="shared" si="24"/>
        <v>23300 Locum Specialist Registrar (M&amp;D)</v>
      </c>
      <c r="H493" t="str">
        <f>VLOOKUP(E493,Hierarchy!$A$2:$D$2020,4,FALSE)</f>
        <v>F1XX-Unscheduled Care &amp; Medicine</v>
      </c>
      <c r="I493" t="str">
        <f>VLOOKUP(Sheet6!E493,Hierarchy!$A$2:$E$2020,5,FALSE)</f>
        <v>F12X-Medical</v>
      </c>
    </row>
    <row r="494" spans="1:9" x14ac:dyDescent="0.25">
      <c r="A494" s="13" t="s">
        <v>303</v>
      </c>
      <c r="B494" s="14">
        <v>188251.11</v>
      </c>
      <c r="C494" s="14">
        <v>188251.11</v>
      </c>
      <c r="D494" t="s">
        <v>12</v>
      </c>
      <c r="E494" t="str">
        <f t="shared" si="22"/>
        <v>F323</v>
      </c>
      <c r="F494" t="str">
        <f t="shared" si="23"/>
        <v>23300</v>
      </c>
      <c r="G494" t="str">
        <f t="shared" si="24"/>
        <v>23300 Locum Specialist Registrar (M&amp;D)</v>
      </c>
      <c r="H494" t="str">
        <f>VLOOKUP(E494,Hierarchy!$A$2:$D$2020,4,FALSE)</f>
        <v>F1XX-Unscheduled Care &amp; Medicine</v>
      </c>
      <c r="I494" t="str">
        <f>VLOOKUP(Sheet6!E494,Hierarchy!$A$2:$E$2020,5,FALSE)</f>
        <v>F12X-Medical</v>
      </c>
    </row>
    <row r="495" spans="1:9" x14ac:dyDescent="0.25">
      <c r="A495" s="13" t="s">
        <v>315</v>
      </c>
      <c r="B495" s="14">
        <v>232.33</v>
      </c>
      <c r="C495" s="14">
        <v>232.33</v>
      </c>
      <c r="D495" t="s">
        <v>12</v>
      </c>
      <c r="E495" t="str">
        <f t="shared" si="22"/>
        <v>F401</v>
      </c>
      <c r="F495" t="str">
        <f t="shared" si="23"/>
        <v>23300</v>
      </c>
      <c r="G495" t="str">
        <f t="shared" si="24"/>
        <v>23300 Locum Specialist Registrar (M&amp;D)</v>
      </c>
      <c r="H495" t="str">
        <f>VLOOKUP(E495,Hierarchy!$A$2:$D$2020,4,FALSE)</f>
        <v>M4XX-Medicine Service Group</v>
      </c>
      <c r="I495" t="str">
        <f>VLOOKUP(Sheet6!E495,Hierarchy!$A$2:$E$2020,5,FALSE)</f>
        <v>M48X-Renal Medicine</v>
      </c>
    </row>
    <row r="496" spans="1:9" x14ac:dyDescent="0.25">
      <c r="A496" s="13" t="s">
        <v>342</v>
      </c>
      <c r="B496" s="14">
        <v>790.02</v>
      </c>
      <c r="C496" s="14">
        <v>790.02</v>
      </c>
      <c r="D496" t="s">
        <v>12</v>
      </c>
      <c r="E496" t="str">
        <f t="shared" si="22"/>
        <v>F533</v>
      </c>
      <c r="F496" t="str">
        <f t="shared" si="23"/>
        <v>23300</v>
      </c>
      <c r="G496" t="str">
        <f t="shared" si="24"/>
        <v>23300 Locum Specialist Registrar (M&amp;D)</v>
      </c>
      <c r="H496" t="str">
        <f>VLOOKUP(E496,Hierarchy!$A$2:$D$2020,4,FALSE)</f>
        <v>M4XX-Medicine Service Group</v>
      </c>
      <c r="I496" t="str">
        <f>VLOOKUP(Sheet6!E496,Hierarchy!$A$2:$E$2020,5,FALSE)</f>
        <v>M44X-Gastroenterology</v>
      </c>
    </row>
    <row r="497" spans="1:9" x14ac:dyDescent="0.25">
      <c r="A497" s="13" t="s">
        <v>361</v>
      </c>
      <c r="B497" s="14">
        <v>552.47</v>
      </c>
      <c r="C497" s="14">
        <v>552.47</v>
      </c>
      <c r="D497" t="s">
        <v>12</v>
      </c>
      <c r="E497" t="str">
        <f t="shared" si="22"/>
        <v>F546</v>
      </c>
      <c r="F497" t="str">
        <f t="shared" si="23"/>
        <v>23300</v>
      </c>
      <c r="G497" t="str">
        <f t="shared" si="24"/>
        <v>23300 Locum Specialist Registrar (M&amp;D)</v>
      </c>
      <c r="H497" t="str">
        <f>VLOOKUP(E497,Hierarchy!$A$2:$D$2020,4,FALSE)</f>
        <v>M4XX-Medicine Service Group</v>
      </c>
      <c r="I497" t="str">
        <f>VLOOKUP(Sheet6!E497,Hierarchy!$A$2:$E$2020,5,FALSE)</f>
        <v>M46X-Neurosciences</v>
      </c>
    </row>
    <row r="498" spans="1:9" x14ac:dyDescent="0.25">
      <c r="A498" s="13" t="s">
        <v>366</v>
      </c>
      <c r="B498" s="14">
        <v>122.36</v>
      </c>
      <c r="C498" s="14">
        <v>122.36</v>
      </c>
      <c r="D498" t="s">
        <v>12</v>
      </c>
      <c r="E498" t="str">
        <f t="shared" si="22"/>
        <v>G302</v>
      </c>
      <c r="F498" t="str">
        <f t="shared" si="23"/>
        <v>23300</v>
      </c>
      <c r="G498" t="str">
        <f t="shared" si="24"/>
        <v>23300 Locum Specialist Registrar (M&amp;D)</v>
      </c>
      <c r="H498" t="str">
        <f>VLOOKUP(E498,Hierarchy!$A$2:$D$2020,4,FALSE)</f>
        <v>V2XX-Ops &amp; Site Management</v>
      </c>
      <c r="I498" t="str">
        <f>VLOOKUP(Sheet6!E498,Hierarchy!$A$2:$E$2020,5,FALSE)</f>
        <v>V23X-Rheumatology &amp; RDC</v>
      </c>
    </row>
    <row r="499" spans="1:9" x14ac:dyDescent="0.25">
      <c r="A499" s="13" t="s">
        <v>384</v>
      </c>
      <c r="B499" s="14">
        <v>14332.48</v>
      </c>
      <c r="C499" s="14">
        <v>14332.48</v>
      </c>
      <c r="D499" t="s">
        <v>12</v>
      </c>
      <c r="E499" t="str">
        <f t="shared" si="22"/>
        <v>G402</v>
      </c>
      <c r="F499" t="str">
        <f t="shared" si="23"/>
        <v>23300</v>
      </c>
      <c r="G499" t="str">
        <f t="shared" si="24"/>
        <v>23300 Locum Specialist Registrar (M&amp;D)</v>
      </c>
      <c r="H499" t="str">
        <f>VLOOKUP(E499,Hierarchy!$A$2:$D$2020,4,FALSE)</f>
        <v>M2XX-Surgery Services Group</v>
      </c>
      <c r="I499" t="str">
        <f>VLOOKUP(Sheet6!E499,Hierarchy!$A$2:$E$2020,5,FALSE)</f>
        <v>M21B-Trauma, Orthopaedics &amp; Spinal</v>
      </c>
    </row>
    <row r="500" spans="1:9" x14ac:dyDescent="0.25">
      <c r="A500" s="13" t="s">
        <v>385</v>
      </c>
      <c r="B500" s="14">
        <v>865.6</v>
      </c>
      <c r="C500" s="14">
        <v>865.6</v>
      </c>
      <c r="D500" t="s">
        <v>12</v>
      </c>
      <c r="E500" t="str">
        <f t="shared" si="22"/>
        <v>G402</v>
      </c>
      <c r="F500" t="str">
        <f t="shared" si="23"/>
        <v>23300</v>
      </c>
      <c r="G500" t="str">
        <f t="shared" si="24"/>
        <v>23300 Locum Specialist Registrar (M&amp;D)</v>
      </c>
      <c r="H500" t="str">
        <f>VLOOKUP(E500,Hierarchy!$A$2:$D$2020,4,FALSE)</f>
        <v>M2XX-Surgery Services Group</v>
      </c>
      <c r="I500" t="str">
        <f>VLOOKUP(Sheet6!E500,Hierarchy!$A$2:$E$2020,5,FALSE)</f>
        <v>M21B-Trauma, Orthopaedics &amp; Spinal</v>
      </c>
    </row>
    <row r="501" spans="1:9" x14ac:dyDescent="0.25">
      <c r="A501" s="13" t="s">
        <v>386</v>
      </c>
      <c r="B501" s="14">
        <v>11721.35</v>
      </c>
      <c r="C501" s="14">
        <v>11721.35</v>
      </c>
      <c r="D501" t="s">
        <v>12</v>
      </c>
      <c r="E501" t="str">
        <f t="shared" si="22"/>
        <v>G402</v>
      </c>
      <c r="F501" t="str">
        <f t="shared" si="23"/>
        <v>23300</v>
      </c>
      <c r="G501" t="str">
        <f t="shared" si="24"/>
        <v>23300 Locum Specialist Registrar (M&amp;D)</v>
      </c>
      <c r="H501" t="str">
        <f>VLOOKUP(E501,Hierarchy!$A$2:$D$2020,4,FALSE)</f>
        <v>M2XX-Surgery Services Group</v>
      </c>
      <c r="I501" t="str">
        <f>VLOOKUP(Sheet6!E501,Hierarchy!$A$2:$E$2020,5,FALSE)</f>
        <v>M21B-Trauma, Orthopaedics &amp; Spinal</v>
      </c>
    </row>
    <row r="502" spans="1:9" x14ac:dyDescent="0.25">
      <c r="A502" s="13" t="s">
        <v>402</v>
      </c>
      <c r="B502" s="14">
        <v>15744.91</v>
      </c>
      <c r="C502" s="14">
        <v>15744.91</v>
      </c>
      <c r="D502" t="s">
        <v>12</v>
      </c>
      <c r="E502" t="str">
        <f t="shared" si="22"/>
        <v>H425</v>
      </c>
      <c r="F502" t="str">
        <f t="shared" si="23"/>
        <v>23300</v>
      </c>
      <c r="G502" t="str">
        <f t="shared" si="24"/>
        <v>23300 Locum Specialist Registrar (M&amp;D)</v>
      </c>
      <c r="H502" t="str">
        <f>VLOOKUP(E502,Hierarchy!$A$2:$D$2020,4,FALSE)</f>
        <v>F4XX-Surgical Services</v>
      </c>
      <c r="I502" t="str">
        <f>VLOOKUP(Sheet6!E502,Hierarchy!$A$2:$E$2020,5,FALSE)</f>
        <v>F43X-Gynaecology</v>
      </c>
    </row>
    <row r="503" spans="1:9" x14ac:dyDescent="0.25">
      <c r="A503" s="13" t="s">
        <v>403</v>
      </c>
      <c r="B503" s="14">
        <v>1231.78</v>
      </c>
      <c r="C503" s="14">
        <v>1231.78</v>
      </c>
      <c r="D503" t="s">
        <v>12</v>
      </c>
      <c r="E503" t="str">
        <f t="shared" si="22"/>
        <v>H425</v>
      </c>
      <c r="F503" t="str">
        <f t="shared" si="23"/>
        <v>23300</v>
      </c>
      <c r="G503" t="str">
        <f t="shared" si="24"/>
        <v>23300 Locum Specialist Registrar (M&amp;D)</v>
      </c>
      <c r="H503" t="str">
        <f>VLOOKUP(E503,Hierarchy!$A$2:$D$2020,4,FALSE)</f>
        <v>F4XX-Surgical Services</v>
      </c>
      <c r="I503" t="str">
        <f>VLOOKUP(Sheet6!E503,Hierarchy!$A$2:$E$2020,5,FALSE)</f>
        <v>F43X-Gynaecology</v>
      </c>
    </row>
    <row r="504" spans="1:9" x14ac:dyDescent="0.25">
      <c r="A504" s="13" t="s">
        <v>404</v>
      </c>
      <c r="B504" s="14">
        <v>3148.14</v>
      </c>
      <c r="C504" s="14">
        <v>3148.14</v>
      </c>
      <c r="D504" t="s">
        <v>12</v>
      </c>
      <c r="E504" t="str">
        <f t="shared" si="22"/>
        <v>H425</v>
      </c>
      <c r="F504" t="str">
        <f t="shared" si="23"/>
        <v>23300</v>
      </c>
      <c r="G504" t="str">
        <f t="shared" si="24"/>
        <v>23300 Locum Specialist Registrar (M&amp;D)</v>
      </c>
      <c r="H504" t="str">
        <f>VLOOKUP(E504,Hierarchy!$A$2:$D$2020,4,FALSE)</f>
        <v>F4XX-Surgical Services</v>
      </c>
      <c r="I504" t="str">
        <f>VLOOKUP(Sheet6!E504,Hierarchy!$A$2:$E$2020,5,FALSE)</f>
        <v>F43X-Gynaecology</v>
      </c>
    </row>
    <row r="505" spans="1:9" x14ac:dyDescent="0.25">
      <c r="A505" s="13" t="s">
        <v>417</v>
      </c>
      <c r="B505" s="14">
        <v>10706.23</v>
      </c>
      <c r="C505" s="14">
        <v>10706.23</v>
      </c>
      <c r="D505" t="s">
        <v>12</v>
      </c>
      <c r="E505" t="str">
        <f t="shared" si="22"/>
        <v>H513</v>
      </c>
      <c r="F505" t="str">
        <f t="shared" si="23"/>
        <v>23300</v>
      </c>
      <c r="G505" t="str">
        <f t="shared" si="24"/>
        <v>23300 Locum Specialist Registrar (M&amp;D)</v>
      </c>
      <c r="H505" t="str">
        <f>VLOOKUP(E505,Hierarchy!$A$2:$D$2020,4,FALSE)</f>
        <v>F5XX-Childrens Services</v>
      </c>
      <c r="I505" t="str">
        <f>VLOOKUP(Sheet6!E505,Hierarchy!$A$2:$E$2020,5,FALSE)</f>
        <v>F51X-Acute Paediatrics</v>
      </c>
    </row>
    <row r="506" spans="1:9" x14ac:dyDescent="0.25">
      <c r="A506" s="13" t="s">
        <v>418</v>
      </c>
      <c r="B506" s="14">
        <v>208.35</v>
      </c>
      <c r="C506" s="14">
        <v>208.35</v>
      </c>
      <c r="D506" t="s">
        <v>12</v>
      </c>
      <c r="E506" t="str">
        <f t="shared" si="22"/>
        <v>H513</v>
      </c>
      <c r="F506" t="str">
        <f t="shared" si="23"/>
        <v>23300</v>
      </c>
      <c r="G506" t="str">
        <f t="shared" si="24"/>
        <v>23300 Locum Specialist Registrar (M&amp;D)</v>
      </c>
      <c r="H506" t="str">
        <f>VLOOKUP(E506,Hierarchy!$A$2:$D$2020,4,FALSE)</f>
        <v>F5XX-Childrens Services</v>
      </c>
      <c r="I506" t="str">
        <f>VLOOKUP(Sheet6!E506,Hierarchy!$A$2:$E$2020,5,FALSE)</f>
        <v>F51X-Acute Paediatrics</v>
      </c>
    </row>
    <row r="507" spans="1:9" x14ac:dyDescent="0.25">
      <c r="A507" s="13" t="s">
        <v>419</v>
      </c>
      <c r="B507" s="14">
        <v>3149</v>
      </c>
      <c r="C507" s="14">
        <v>3149</v>
      </c>
      <c r="D507" t="s">
        <v>12</v>
      </c>
      <c r="E507" t="str">
        <f t="shared" si="22"/>
        <v>H513</v>
      </c>
      <c r="F507" t="str">
        <f t="shared" si="23"/>
        <v>23300</v>
      </c>
      <c r="G507" t="str">
        <f t="shared" si="24"/>
        <v>23300 Locum Specialist Registrar (M&amp;D)</v>
      </c>
      <c r="H507" t="str">
        <f>VLOOKUP(E507,Hierarchy!$A$2:$D$2020,4,FALSE)</f>
        <v>F5XX-Childrens Services</v>
      </c>
      <c r="I507" t="str">
        <f>VLOOKUP(Sheet6!E507,Hierarchy!$A$2:$E$2020,5,FALSE)</f>
        <v>F51X-Acute Paediatrics</v>
      </c>
    </row>
    <row r="508" spans="1:9" x14ac:dyDescent="0.25">
      <c r="A508" s="13" t="s">
        <v>427</v>
      </c>
      <c r="B508" s="14">
        <v>2567.34</v>
      </c>
      <c r="C508" s="14">
        <v>2567.34</v>
      </c>
      <c r="D508" t="s">
        <v>12</v>
      </c>
      <c r="E508" t="str">
        <f t="shared" si="22"/>
        <v>H551</v>
      </c>
      <c r="F508" t="str">
        <f t="shared" si="23"/>
        <v>23300</v>
      </c>
      <c r="G508" t="str">
        <f t="shared" si="24"/>
        <v>23300 Locum Specialist Registrar (M&amp;D)</v>
      </c>
      <c r="H508" t="str">
        <f>VLOOKUP(E508,Hierarchy!$A$2:$D$2020,4,FALSE)</f>
        <v>F5XX-Childrens Services</v>
      </c>
      <c r="I508" t="str">
        <f>VLOOKUP(Sheet6!E508,Hierarchy!$A$2:$E$2020,5,FALSE)</f>
        <v>F53X-Neonates</v>
      </c>
    </row>
    <row r="509" spans="1:9" x14ac:dyDescent="0.25">
      <c r="A509" s="13" t="s">
        <v>428</v>
      </c>
      <c r="B509" s="14">
        <v>280.82</v>
      </c>
      <c r="C509" s="14">
        <v>280.82</v>
      </c>
      <c r="D509" t="s">
        <v>12</v>
      </c>
      <c r="E509" t="str">
        <f t="shared" si="22"/>
        <v>H551</v>
      </c>
      <c r="F509" t="str">
        <f t="shared" si="23"/>
        <v>23300</v>
      </c>
      <c r="G509" t="str">
        <f t="shared" si="24"/>
        <v>23300 Locum Specialist Registrar (M&amp;D)</v>
      </c>
      <c r="H509" t="str">
        <f>VLOOKUP(E509,Hierarchy!$A$2:$D$2020,4,FALSE)</f>
        <v>F5XX-Childrens Services</v>
      </c>
      <c r="I509" t="str">
        <f>VLOOKUP(Sheet6!E509,Hierarchy!$A$2:$E$2020,5,FALSE)</f>
        <v>F53X-Neonates</v>
      </c>
    </row>
    <row r="510" spans="1:9" x14ac:dyDescent="0.25">
      <c r="A510" s="13" t="s">
        <v>429</v>
      </c>
      <c r="B510" s="14">
        <v>716</v>
      </c>
      <c r="C510" s="14">
        <v>716</v>
      </c>
      <c r="D510" t="s">
        <v>12</v>
      </c>
      <c r="E510" t="str">
        <f t="shared" si="22"/>
        <v>H551</v>
      </c>
      <c r="F510" t="str">
        <f t="shared" si="23"/>
        <v>23300</v>
      </c>
      <c r="G510" t="str">
        <f t="shared" si="24"/>
        <v>23300 Locum Specialist Registrar (M&amp;D)</v>
      </c>
      <c r="H510" t="str">
        <f>VLOOKUP(E510,Hierarchy!$A$2:$D$2020,4,FALSE)</f>
        <v>F5XX-Childrens Services</v>
      </c>
      <c r="I510" t="str">
        <f>VLOOKUP(Sheet6!E510,Hierarchy!$A$2:$E$2020,5,FALSE)</f>
        <v>F53X-Neonates</v>
      </c>
    </row>
    <row r="511" spans="1:9" x14ac:dyDescent="0.25">
      <c r="A511" s="13" t="s">
        <v>454</v>
      </c>
      <c r="B511" s="14">
        <v>4757.12</v>
      </c>
      <c r="C511" s="14">
        <v>4757.12</v>
      </c>
      <c r="D511" t="s">
        <v>12</v>
      </c>
      <c r="E511" t="str">
        <f t="shared" si="22"/>
        <v>K206</v>
      </c>
      <c r="F511" t="str">
        <f t="shared" si="23"/>
        <v>23300</v>
      </c>
      <c r="G511" t="str">
        <f t="shared" si="24"/>
        <v>23300 Locum Specialist Registrar (M&amp;D)</v>
      </c>
      <c r="H511" t="str">
        <f>VLOOKUP(E511,Hierarchy!$A$2:$D$2020,4,FALSE)</f>
        <v>M2XX-Surgery Services Group</v>
      </c>
      <c r="I511" t="str">
        <f>VLOOKUP(Sheet6!E511,Hierarchy!$A$2:$E$2020,5,FALSE)</f>
        <v>M21A-Burns &amp; Plastics</v>
      </c>
    </row>
    <row r="512" spans="1:9" x14ac:dyDescent="0.25">
      <c r="A512" s="13" t="s">
        <v>455</v>
      </c>
      <c r="B512" s="14">
        <v>6898.36</v>
      </c>
      <c r="C512" s="14">
        <v>6898.36</v>
      </c>
      <c r="D512" t="s">
        <v>12</v>
      </c>
      <c r="E512" t="str">
        <f t="shared" si="22"/>
        <v>K206</v>
      </c>
      <c r="F512" t="str">
        <f t="shared" si="23"/>
        <v>23300</v>
      </c>
      <c r="G512" t="str">
        <f t="shared" si="24"/>
        <v>23300 Locum Specialist Registrar (M&amp;D)</v>
      </c>
      <c r="H512" t="str">
        <f>VLOOKUP(E512,Hierarchy!$A$2:$D$2020,4,FALSE)</f>
        <v>M2XX-Surgery Services Group</v>
      </c>
      <c r="I512" t="str">
        <f>VLOOKUP(Sheet6!E512,Hierarchy!$A$2:$E$2020,5,FALSE)</f>
        <v>M21A-Burns &amp; Plastics</v>
      </c>
    </row>
    <row r="513" spans="1:9" x14ac:dyDescent="0.25">
      <c r="A513" s="13" t="s">
        <v>485</v>
      </c>
      <c r="B513" s="14">
        <v>1131.47</v>
      </c>
      <c r="C513" s="14">
        <v>1131.47</v>
      </c>
      <c r="D513" t="s">
        <v>12</v>
      </c>
      <c r="E513" t="str">
        <f t="shared" si="22"/>
        <v>K506</v>
      </c>
      <c r="F513" t="str">
        <f t="shared" si="23"/>
        <v>23300</v>
      </c>
      <c r="G513" t="str">
        <f t="shared" si="24"/>
        <v>23300 Locum Specialist Registrar (M&amp;D)</v>
      </c>
      <c r="H513" t="str">
        <f>VLOOKUP(E513,Hierarchy!$A$2:$D$2020,4,FALSE)</f>
        <v>M2XX-Surgery Services Group</v>
      </c>
      <c r="I513" t="str">
        <f>VLOOKUP(Sheet6!E513,Hierarchy!$A$2:$E$2020,5,FALSE)</f>
        <v>M21F-OMFS</v>
      </c>
    </row>
    <row r="514" spans="1:9" x14ac:dyDescent="0.25">
      <c r="A514" s="13" t="s">
        <v>486</v>
      </c>
      <c r="B514" s="14">
        <v>32.25</v>
      </c>
      <c r="C514" s="14">
        <v>32.25</v>
      </c>
      <c r="D514" t="s">
        <v>12</v>
      </c>
      <c r="E514" t="str">
        <f t="shared" si="22"/>
        <v>K506</v>
      </c>
      <c r="F514" t="str">
        <f t="shared" si="23"/>
        <v>23300</v>
      </c>
      <c r="G514" t="str">
        <f t="shared" si="24"/>
        <v>23300 Locum Specialist Registrar (M&amp;D)</v>
      </c>
      <c r="H514" t="str">
        <f>VLOOKUP(E514,Hierarchy!$A$2:$D$2020,4,FALSE)</f>
        <v>M2XX-Surgery Services Group</v>
      </c>
      <c r="I514" t="str">
        <f>VLOOKUP(Sheet6!E514,Hierarchy!$A$2:$E$2020,5,FALSE)</f>
        <v>M21F-OMFS</v>
      </c>
    </row>
    <row r="515" spans="1:9" x14ac:dyDescent="0.25">
      <c r="A515" s="13" t="s">
        <v>487</v>
      </c>
      <c r="B515" s="14">
        <v>38739.07</v>
      </c>
      <c r="C515" s="14">
        <v>38739.07</v>
      </c>
      <c r="D515" t="s">
        <v>12</v>
      </c>
      <c r="E515" t="str">
        <f t="shared" ref="E515:E578" si="25">LEFT(A515,4)</f>
        <v>K506</v>
      </c>
      <c r="F515" t="str">
        <f t="shared" ref="F515:F578" si="26">MID(A515,12,5)</f>
        <v>23300</v>
      </c>
      <c r="G515" t="str">
        <f t="shared" ref="G515:G578" si="27">VLOOKUP(F515,$L$2:$M$12,2,FALSE)</f>
        <v>23300 Locum Specialist Registrar (M&amp;D)</v>
      </c>
      <c r="H515" t="str">
        <f>VLOOKUP(E515,Hierarchy!$A$2:$D$2020,4,FALSE)</f>
        <v>M2XX-Surgery Services Group</v>
      </c>
      <c r="I515" t="str">
        <f>VLOOKUP(Sheet6!E515,Hierarchy!$A$2:$E$2020,5,FALSE)</f>
        <v>M21F-OMFS</v>
      </c>
    </row>
    <row r="516" spans="1:9" x14ac:dyDescent="0.25">
      <c r="A516" s="13" t="s">
        <v>507</v>
      </c>
      <c r="B516" s="14">
        <v>8595.84</v>
      </c>
      <c r="C516" s="14">
        <v>8595.84</v>
      </c>
      <c r="D516" t="s">
        <v>12</v>
      </c>
      <c r="E516" t="str">
        <f t="shared" si="25"/>
        <v>K606</v>
      </c>
      <c r="F516" t="str">
        <f t="shared" si="26"/>
        <v>23300</v>
      </c>
      <c r="G516" t="str">
        <f t="shared" si="27"/>
        <v>23300 Locum Specialist Registrar (M&amp;D)</v>
      </c>
      <c r="H516" t="str">
        <f>VLOOKUP(E516,Hierarchy!$A$2:$D$2020,4,FALSE)</f>
        <v>M2XX-Surgery Services Group</v>
      </c>
      <c r="I516" t="str">
        <f>VLOOKUP(Sheet6!E516,Hierarchy!$A$2:$E$2020,5,FALSE)</f>
        <v>M21E-ENT</v>
      </c>
    </row>
    <row r="517" spans="1:9" x14ac:dyDescent="0.25">
      <c r="A517" s="13" t="s">
        <v>512</v>
      </c>
      <c r="B517" s="14">
        <v>637.76</v>
      </c>
      <c r="C517" s="14">
        <v>637.76</v>
      </c>
      <c r="D517" t="s">
        <v>12</v>
      </c>
      <c r="E517" t="str">
        <f t="shared" si="25"/>
        <v>K704</v>
      </c>
      <c r="F517" t="str">
        <f t="shared" si="26"/>
        <v>23300</v>
      </c>
      <c r="G517" t="str">
        <f t="shared" si="27"/>
        <v>23300 Locum Specialist Registrar (M&amp;D)</v>
      </c>
      <c r="H517" t="str">
        <f>VLOOKUP(E517,Hierarchy!$A$2:$D$2020,4,FALSE)</f>
        <v>F4XX-Surgical Services</v>
      </c>
      <c r="I517" t="str">
        <f>VLOOKUP(Sheet6!E517,Hierarchy!$A$2:$E$2020,5,FALSE)</f>
        <v>F42X-Ophthalmology</v>
      </c>
    </row>
    <row r="518" spans="1:9" x14ac:dyDescent="0.25">
      <c r="A518" s="13" t="s">
        <v>524</v>
      </c>
      <c r="B518" s="14">
        <v>1933</v>
      </c>
      <c r="C518" s="14">
        <v>1933</v>
      </c>
      <c r="D518" t="s">
        <v>12</v>
      </c>
      <c r="E518" t="str">
        <f t="shared" si="25"/>
        <v>N061</v>
      </c>
      <c r="F518" t="str">
        <f t="shared" si="26"/>
        <v>23300</v>
      </c>
      <c r="G518" t="str">
        <f t="shared" si="27"/>
        <v>23300 Locum Specialist Registrar (M&amp;D)</v>
      </c>
      <c r="H518" t="str">
        <f>VLOOKUP(E518,Hierarchy!$A$2:$D$2020,4,FALSE)</f>
        <v>F1XX-Unscheduled Care &amp; Medicine</v>
      </c>
      <c r="I518" t="str">
        <f>VLOOKUP(Sheet6!E518,Hierarchy!$A$2:$E$2020,5,FALSE)</f>
        <v>F12X-Medical</v>
      </c>
    </row>
    <row r="519" spans="1:9" x14ac:dyDescent="0.25">
      <c r="A519" s="13" t="s">
        <v>527</v>
      </c>
      <c r="B519" s="14">
        <v>259.08999999999997</v>
      </c>
      <c r="C519" s="14">
        <v>259.08999999999997</v>
      </c>
      <c r="D519" t="s">
        <v>12</v>
      </c>
      <c r="E519" t="str">
        <f t="shared" si="25"/>
        <v>N074</v>
      </c>
      <c r="F519" t="str">
        <f t="shared" si="26"/>
        <v>23300</v>
      </c>
      <c r="G519" t="str">
        <f t="shared" si="27"/>
        <v>23300 Locum Specialist Registrar (M&amp;D)</v>
      </c>
      <c r="H519" t="str">
        <f>VLOOKUP(E519,Hierarchy!$A$2:$D$2020,4,FALSE)</f>
        <v>U2XX-Nurse Director</v>
      </c>
      <c r="I519" t="str">
        <f>VLOOKUP(Sheet6!E519,Hierarchy!$A$2:$E$2020,5,FALSE)</f>
        <v>U21X-Community Services</v>
      </c>
    </row>
    <row r="520" spans="1:9" x14ac:dyDescent="0.25">
      <c r="A520" s="13" t="s">
        <v>542</v>
      </c>
      <c r="B520" s="14">
        <v>3890.44</v>
      </c>
      <c r="C520" s="14">
        <v>3890.44</v>
      </c>
      <c r="D520" t="s">
        <v>12</v>
      </c>
      <c r="E520" t="str">
        <f t="shared" si="25"/>
        <v>N076</v>
      </c>
      <c r="F520" t="str">
        <f t="shared" si="26"/>
        <v>23300</v>
      </c>
      <c r="G520" t="str">
        <f t="shared" si="27"/>
        <v>23300 Locum Specialist Registrar (M&amp;D)</v>
      </c>
      <c r="H520" t="str">
        <f>VLOOKUP(E520,Hierarchy!$A$2:$D$2020,4,FALSE)</f>
        <v>M4XX-Medicine Service Group</v>
      </c>
      <c r="I520" t="str">
        <f>VLOOKUP(Sheet6!E520,Hierarchy!$A$2:$E$2020,5,FALSE)</f>
        <v>M43X-COTE</v>
      </c>
    </row>
    <row r="521" spans="1:9" x14ac:dyDescent="0.25">
      <c r="A521" s="13" t="s">
        <v>556</v>
      </c>
      <c r="B521" s="14">
        <v>0</v>
      </c>
      <c r="C521" s="15">
        <v>-387</v>
      </c>
      <c r="D521" t="s">
        <v>12</v>
      </c>
      <c r="E521" t="str">
        <f t="shared" si="25"/>
        <v>P254</v>
      </c>
      <c r="F521" t="str">
        <f t="shared" si="26"/>
        <v>23300</v>
      </c>
      <c r="G521" t="str">
        <f t="shared" si="27"/>
        <v>23300 Locum Specialist Registrar (M&amp;D)</v>
      </c>
      <c r="H521" t="str">
        <f>VLOOKUP(E521,Hierarchy!$A$2:$D$2020,4,FALSE)</f>
        <v>V2XX-Ops &amp; Site Management</v>
      </c>
      <c r="I521" t="str">
        <f>VLOOKUP(Sheet6!E521,Hierarchy!$A$2:$E$2020,5,FALSE)</f>
        <v>V23X-Rheumatology &amp; RDC</v>
      </c>
    </row>
    <row r="522" spans="1:9" x14ac:dyDescent="0.25">
      <c r="A522" s="13" t="s">
        <v>557</v>
      </c>
      <c r="B522" s="14">
        <v>193.76</v>
      </c>
      <c r="C522" s="14">
        <v>193.76</v>
      </c>
      <c r="D522" t="s">
        <v>12</v>
      </c>
      <c r="E522" t="str">
        <f t="shared" si="25"/>
        <v>P254</v>
      </c>
      <c r="F522" t="str">
        <f t="shared" si="26"/>
        <v>23300</v>
      </c>
      <c r="G522" t="str">
        <f t="shared" si="27"/>
        <v>23300 Locum Specialist Registrar (M&amp;D)</v>
      </c>
      <c r="H522" t="str">
        <f>VLOOKUP(E522,Hierarchy!$A$2:$D$2020,4,FALSE)</f>
        <v>V2XX-Ops &amp; Site Management</v>
      </c>
      <c r="I522" t="str">
        <f>VLOOKUP(Sheet6!E522,Hierarchy!$A$2:$E$2020,5,FALSE)</f>
        <v>V23X-Rheumatology &amp; RDC</v>
      </c>
    </row>
    <row r="523" spans="1:9" x14ac:dyDescent="0.25">
      <c r="A523" s="13" t="s">
        <v>568</v>
      </c>
      <c r="B523" s="14">
        <v>945.11</v>
      </c>
      <c r="C523" s="14">
        <v>945.11</v>
      </c>
      <c r="D523" t="s">
        <v>12</v>
      </c>
      <c r="E523" t="str">
        <f t="shared" si="25"/>
        <v>R066</v>
      </c>
      <c r="F523" t="str">
        <f t="shared" si="26"/>
        <v>23300</v>
      </c>
      <c r="G523" t="str">
        <f t="shared" si="27"/>
        <v>23300 Locum Specialist Registrar (M&amp;D)</v>
      </c>
      <c r="H523" t="str">
        <f>VLOOKUP(E523,Hierarchy!$A$2:$D$2020,4,FALSE)</f>
        <v>R5XX-Locality Manager - Neath Port Talbot</v>
      </c>
      <c r="I523" t="str">
        <f>VLOOKUP(Sheet6!E523,Hierarchy!$A$2:$E$2020,5,FALSE)</f>
        <v>R51X-Service Managers</v>
      </c>
    </row>
    <row r="524" spans="1:9" x14ac:dyDescent="0.25">
      <c r="A524" s="13" t="s">
        <v>569</v>
      </c>
      <c r="B524" s="14">
        <v>8135.85</v>
      </c>
      <c r="C524" s="14">
        <v>8135.85</v>
      </c>
      <c r="D524" t="s">
        <v>12</v>
      </c>
      <c r="E524" t="str">
        <f t="shared" si="25"/>
        <v>R066</v>
      </c>
      <c r="F524" t="str">
        <f t="shared" si="26"/>
        <v>23300</v>
      </c>
      <c r="G524" t="str">
        <f t="shared" si="27"/>
        <v>23300 Locum Specialist Registrar (M&amp;D)</v>
      </c>
      <c r="H524" t="str">
        <f>VLOOKUP(E524,Hierarchy!$A$2:$D$2020,4,FALSE)</f>
        <v>R5XX-Locality Manager - Neath Port Talbot</v>
      </c>
      <c r="I524" t="str">
        <f>VLOOKUP(Sheet6!E524,Hierarchy!$A$2:$E$2020,5,FALSE)</f>
        <v>R51X-Service Managers</v>
      </c>
    </row>
    <row r="525" spans="1:9" x14ac:dyDescent="0.25">
      <c r="A525" s="13" t="s">
        <v>593</v>
      </c>
      <c r="B525" s="14">
        <v>8022.48</v>
      </c>
      <c r="C525" s="14">
        <v>8022.48</v>
      </c>
      <c r="D525" t="s">
        <v>12</v>
      </c>
      <c r="E525" t="str">
        <f t="shared" si="25"/>
        <v>R094</v>
      </c>
      <c r="F525" t="str">
        <f t="shared" si="26"/>
        <v>23300</v>
      </c>
      <c r="G525" t="str">
        <f t="shared" si="27"/>
        <v>23300 Locum Specialist Registrar (M&amp;D)</v>
      </c>
      <c r="H525" t="str">
        <f>VLOOKUP(E525,Hierarchy!$A$2:$D$2020,4,FALSE)</f>
        <v>R4XX-Locality Manager - Swansea</v>
      </c>
      <c r="I525" t="str">
        <f>VLOOKUP(Sheet6!E525,Hierarchy!$A$2:$E$2020,5,FALSE)</f>
        <v>R41X-Service Managers</v>
      </c>
    </row>
    <row r="526" spans="1:9" x14ac:dyDescent="0.25">
      <c r="A526" s="13" t="s">
        <v>594</v>
      </c>
      <c r="B526" s="14">
        <v>186.15</v>
      </c>
      <c r="C526" s="14">
        <v>186.15</v>
      </c>
      <c r="D526" t="s">
        <v>12</v>
      </c>
      <c r="E526" t="str">
        <f t="shared" si="25"/>
        <v>R094</v>
      </c>
      <c r="F526" t="str">
        <f t="shared" si="26"/>
        <v>23300</v>
      </c>
      <c r="G526" t="str">
        <f t="shared" si="27"/>
        <v>23300 Locum Specialist Registrar (M&amp;D)</v>
      </c>
      <c r="H526" t="str">
        <f>VLOOKUP(E526,Hierarchy!$A$2:$D$2020,4,FALSE)</f>
        <v>R4XX-Locality Manager - Swansea</v>
      </c>
      <c r="I526" t="str">
        <f>VLOOKUP(Sheet6!E526,Hierarchy!$A$2:$E$2020,5,FALSE)</f>
        <v>R41X-Service Managers</v>
      </c>
    </row>
    <row r="527" spans="1:9" x14ac:dyDescent="0.25">
      <c r="A527" s="13" t="s">
        <v>599</v>
      </c>
      <c r="B527" s="14">
        <v>213.94</v>
      </c>
      <c r="C527" s="14">
        <v>213.94</v>
      </c>
      <c r="D527" t="s">
        <v>12</v>
      </c>
      <c r="E527" t="str">
        <f t="shared" si="25"/>
        <v>R099</v>
      </c>
      <c r="F527" t="str">
        <f t="shared" si="26"/>
        <v>23300</v>
      </c>
      <c r="G527" t="str">
        <f t="shared" si="27"/>
        <v>23300 Locum Specialist Registrar (M&amp;D)</v>
      </c>
      <c r="H527" t="str">
        <f>VLOOKUP(E527,Hierarchy!$A$2:$D$2020,4,FALSE)</f>
        <v>R7XX-Manager - Specalist Services</v>
      </c>
      <c r="I527" t="str">
        <f>VLOOKUP(Sheet6!E527,Hierarchy!$A$2:$E$2020,5,FALSE)</f>
        <v>R71X-Service Managers</v>
      </c>
    </row>
    <row r="528" spans="1:9" x14ac:dyDescent="0.25">
      <c r="A528" s="13" t="s">
        <v>600</v>
      </c>
      <c r="B528" s="14">
        <v>25.82</v>
      </c>
      <c r="C528" s="14">
        <v>25.82</v>
      </c>
      <c r="D528" t="s">
        <v>12</v>
      </c>
      <c r="E528" t="str">
        <f t="shared" si="25"/>
        <v>R099</v>
      </c>
      <c r="F528" t="str">
        <f t="shared" si="26"/>
        <v>23300</v>
      </c>
      <c r="G528" t="str">
        <f t="shared" si="27"/>
        <v>23300 Locum Specialist Registrar (M&amp;D)</v>
      </c>
      <c r="H528" t="str">
        <f>VLOOKUP(E528,Hierarchy!$A$2:$D$2020,4,FALSE)</f>
        <v>R7XX-Manager - Specalist Services</v>
      </c>
      <c r="I528" t="str">
        <f>VLOOKUP(Sheet6!E528,Hierarchy!$A$2:$E$2020,5,FALSE)</f>
        <v>R71X-Service Managers</v>
      </c>
    </row>
    <row r="529" spans="1:9" x14ac:dyDescent="0.25">
      <c r="A529" s="13" t="s">
        <v>611</v>
      </c>
      <c r="B529" s="14">
        <v>1747.38</v>
      </c>
      <c r="C529" s="14">
        <v>1747.38</v>
      </c>
      <c r="D529" t="s">
        <v>12</v>
      </c>
      <c r="E529" t="str">
        <f t="shared" si="25"/>
        <v>R153</v>
      </c>
      <c r="F529" t="str">
        <f t="shared" si="26"/>
        <v>23300</v>
      </c>
      <c r="G529" t="str">
        <f t="shared" si="27"/>
        <v>23300 Locum Specialist Registrar (M&amp;D)</v>
      </c>
      <c r="H529" t="str">
        <f>VLOOKUP(E529,Hierarchy!$A$2:$D$2020,4,FALSE)</f>
        <v>R5XX-Locality Manager - Neath Port Talbot</v>
      </c>
      <c r="I529" t="str">
        <f>VLOOKUP(Sheet6!E529,Hierarchy!$A$2:$E$2020,5,FALSE)</f>
        <v>R51X-Service Managers</v>
      </c>
    </row>
    <row r="530" spans="1:9" x14ac:dyDescent="0.25">
      <c r="A530" s="13" t="s">
        <v>621</v>
      </c>
      <c r="B530" s="14">
        <v>2128</v>
      </c>
      <c r="C530" s="14">
        <v>2128</v>
      </c>
      <c r="D530" t="s">
        <v>12</v>
      </c>
      <c r="E530" t="str">
        <f t="shared" si="25"/>
        <v>R166</v>
      </c>
      <c r="F530" t="str">
        <f t="shared" si="26"/>
        <v>23300</v>
      </c>
      <c r="G530" t="str">
        <f t="shared" si="27"/>
        <v>23300 Locum Specialist Registrar (M&amp;D)</v>
      </c>
      <c r="H530" t="str">
        <f>VLOOKUP(E530,Hierarchy!$A$2:$D$2020,4,FALSE)</f>
        <v>R4XX-Locality Manager - Swansea</v>
      </c>
      <c r="I530" t="str">
        <f>VLOOKUP(Sheet6!E530,Hierarchy!$A$2:$E$2020,5,FALSE)</f>
        <v>R41X-Service Managers</v>
      </c>
    </row>
    <row r="531" spans="1:9" x14ac:dyDescent="0.25">
      <c r="A531" s="13" t="s">
        <v>643</v>
      </c>
      <c r="B531" s="14">
        <v>8634.35</v>
      </c>
      <c r="C531" s="14">
        <v>8634.35</v>
      </c>
      <c r="D531" t="s">
        <v>12</v>
      </c>
      <c r="E531" t="str">
        <f t="shared" si="25"/>
        <v>R262</v>
      </c>
      <c r="F531" t="str">
        <f t="shared" si="26"/>
        <v>23300</v>
      </c>
      <c r="G531" t="str">
        <f t="shared" si="27"/>
        <v>23300 Locum Specialist Registrar (M&amp;D)</v>
      </c>
      <c r="H531" t="str">
        <f>VLOOKUP(E531,Hierarchy!$A$2:$D$2020,4,FALSE)</f>
        <v>R7XX-Manager - Specalist Services</v>
      </c>
      <c r="I531" t="str">
        <f>VLOOKUP(Sheet6!E531,Hierarchy!$A$2:$E$2020,5,FALSE)</f>
        <v>R71X-Service Managers</v>
      </c>
    </row>
    <row r="532" spans="1:9" x14ac:dyDescent="0.25">
      <c r="A532" s="13" t="s">
        <v>654</v>
      </c>
      <c r="B532" s="14">
        <v>15674.44</v>
      </c>
      <c r="C532" s="14">
        <v>15674.44</v>
      </c>
      <c r="D532" t="s">
        <v>12</v>
      </c>
      <c r="E532" t="str">
        <f t="shared" si="25"/>
        <v>T008</v>
      </c>
      <c r="F532" t="str">
        <f t="shared" si="26"/>
        <v>23300</v>
      </c>
      <c r="G532" t="str">
        <f t="shared" si="27"/>
        <v>23300 Locum Specialist Registrar (M&amp;D)</v>
      </c>
      <c r="H532" t="str">
        <f>VLOOKUP(E532,Hierarchy!$A$2:$D$2020,4,FALSE)</f>
        <v>R5XX-Locality Manager - Neath Port Talbot</v>
      </c>
      <c r="I532" t="str">
        <f>VLOOKUP(Sheet6!E532,Hierarchy!$A$2:$E$2020,5,FALSE)</f>
        <v>R51X-Service Managers</v>
      </c>
    </row>
    <row r="533" spans="1:9" x14ac:dyDescent="0.25">
      <c r="A533" s="13" t="s">
        <v>655</v>
      </c>
      <c r="B533" s="14">
        <v>800.16</v>
      </c>
      <c r="C533" s="14">
        <v>800.16</v>
      </c>
      <c r="D533" t="s">
        <v>12</v>
      </c>
      <c r="E533" t="str">
        <f t="shared" si="25"/>
        <v>T008</v>
      </c>
      <c r="F533" t="str">
        <f t="shared" si="26"/>
        <v>23300</v>
      </c>
      <c r="G533" t="str">
        <f t="shared" si="27"/>
        <v>23300 Locum Specialist Registrar (M&amp;D)</v>
      </c>
      <c r="H533" t="str">
        <f>VLOOKUP(E533,Hierarchy!$A$2:$D$2020,4,FALSE)</f>
        <v>R5XX-Locality Manager - Neath Port Talbot</v>
      </c>
      <c r="I533" t="str">
        <f>VLOOKUP(Sheet6!E533,Hierarchy!$A$2:$E$2020,5,FALSE)</f>
        <v>R51X-Service Managers</v>
      </c>
    </row>
    <row r="534" spans="1:9" x14ac:dyDescent="0.25">
      <c r="A534" s="13" t="s">
        <v>656</v>
      </c>
      <c r="B534" s="14">
        <v>5865.6</v>
      </c>
      <c r="C534" s="14">
        <v>5865.6</v>
      </c>
      <c r="D534" t="s">
        <v>12</v>
      </c>
      <c r="E534" t="str">
        <f t="shared" si="25"/>
        <v>T008</v>
      </c>
      <c r="F534" t="str">
        <f t="shared" si="26"/>
        <v>23300</v>
      </c>
      <c r="G534" t="str">
        <f t="shared" si="27"/>
        <v>23300 Locum Specialist Registrar (M&amp;D)</v>
      </c>
      <c r="H534" t="str">
        <f>VLOOKUP(E534,Hierarchy!$A$2:$D$2020,4,FALSE)</f>
        <v>R5XX-Locality Manager - Neath Port Talbot</v>
      </c>
      <c r="I534" t="str">
        <f>VLOOKUP(Sheet6!E534,Hierarchy!$A$2:$E$2020,5,FALSE)</f>
        <v>R51X-Service Managers</v>
      </c>
    </row>
    <row r="535" spans="1:9" x14ac:dyDescent="0.25">
      <c r="A535" s="13" t="s">
        <v>666</v>
      </c>
      <c r="B535" s="14">
        <v>29111.8</v>
      </c>
      <c r="C535" s="15">
        <v>-35.200000000000003</v>
      </c>
      <c r="D535" t="s">
        <v>12</v>
      </c>
      <c r="E535" t="str">
        <f t="shared" si="25"/>
        <v>Z095</v>
      </c>
      <c r="F535" t="str">
        <f t="shared" si="26"/>
        <v>23300</v>
      </c>
      <c r="G535" t="str">
        <f t="shared" si="27"/>
        <v>23300 Locum Specialist Registrar (M&amp;D)</v>
      </c>
      <c r="H535" t="str">
        <f>VLOOKUP(E535,Hierarchy!$A$2:$D$2020,4,FALSE)</f>
        <v>Z1XX-Coporate I &amp; E</v>
      </c>
      <c r="I535" t="str">
        <f>VLOOKUP(Sheet6!E535,Hierarchy!$A$2:$E$2020,5,FALSE)</f>
        <v>-</v>
      </c>
    </row>
    <row r="536" spans="1:9" x14ac:dyDescent="0.25">
      <c r="A536" s="13" t="s">
        <v>29</v>
      </c>
      <c r="B536" s="14">
        <v>0</v>
      </c>
      <c r="C536" s="14">
        <v>0</v>
      </c>
      <c r="D536" t="s">
        <v>12</v>
      </c>
      <c r="E536" t="str">
        <f t="shared" si="25"/>
        <v>6C13</v>
      </c>
      <c r="F536" t="str">
        <f t="shared" si="26"/>
        <v>24110</v>
      </c>
      <c r="G536" t="str">
        <f t="shared" si="27"/>
        <v>24110 Locum F2 Foundation year 2 (M&amp;D)</v>
      </c>
      <c r="H536" t="str">
        <f>VLOOKUP(E536,Hierarchy!$A$2:$D$2020,4,FALSE)</f>
        <v>69CC-Workforce</v>
      </c>
      <c r="I536" t="str">
        <f>VLOOKUP(Sheet6!E536,Hierarchy!$A$2:$E$2020,5,FALSE)</f>
        <v>61CC-Operational HR</v>
      </c>
    </row>
    <row r="537" spans="1:9" x14ac:dyDescent="0.25">
      <c r="A537" s="13" t="s">
        <v>30</v>
      </c>
      <c r="B537" s="14">
        <v>0</v>
      </c>
      <c r="C537" s="14">
        <v>0</v>
      </c>
      <c r="D537" t="s">
        <v>12</v>
      </c>
      <c r="E537" t="str">
        <f t="shared" si="25"/>
        <v>6C13</v>
      </c>
      <c r="F537" t="str">
        <f t="shared" si="26"/>
        <v>24110</v>
      </c>
      <c r="G537" t="str">
        <f t="shared" si="27"/>
        <v>24110 Locum F2 Foundation year 2 (M&amp;D)</v>
      </c>
      <c r="H537" t="str">
        <f>VLOOKUP(E537,Hierarchy!$A$2:$D$2020,4,FALSE)</f>
        <v>69CC-Workforce</v>
      </c>
      <c r="I537" t="str">
        <f>VLOOKUP(Sheet6!E537,Hierarchy!$A$2:$E$2020,5,FALSE)</f>
        <v>61CC-Operational HR</v>
      </c>
    </row>
    <row r="538" spans="1:9" x14ac:dyDescent="0.25">
      <c r="A538" s="13" t="s">
        <v>31</v>
      </c>
      <c r="B538" s="14">
        <v>0</v>
      </c>
      <c r="C538" s="14">
        <v>0</v>
      </c>
      <c r="D538" t="s">
        <v>12</v>
      </c>
      <c r="E538" t="str">
        <f t="shared" si="25"/>
        <v>6C13</v>
      </c>
      <c r="F538" t="str">
        <f t="shared" si="26"/>
        <v>24110</v>
      </c>
      <c r="G538" t="str">
        <f t="shared" si="27"/>
        <v>24110 Locum F2 Foundation year 2 (M&amp;D)</v>
      </c>
      <c r="H538" t="str">
        <f>VLOOKUP(E538,Hierarchy!$A$2:$D$2020,4,FALSE)</f>
        <v>69CC-Workforce</v>
      </c>
      <c r="I538" t="str">
        <f>VLOOKUP(Sheet6!E538,Hierarchy!$A$2:$E$2020,5,FALSE)</f>
        <v>61CC-Operational HR</v>
      </c>
    </row>
    <row r="539" spans="1:9" x14ac:dyDescent="0.25">
      <c r="A539" s="13" t="s">
        <v>90</v>
      </c>
      <c r="B539" s="14">
        <v>1335.5</v>
      </c>
      <c r="C539" s="14">
        <v>1335.5</v>
      </c>
      <c r="D539" t="s">
        <v>12</v>
      </c>
      <c r="E539" t="str">
        <f t="shared" si="25"/>
        <v>B101</v>
      </c>
      <c r="F539" t="str">
        <f t="shared" si="26"/>
        <v>24110</v>
      </c>
      <c r="G539" t="str">
        <f t="shared" si="27"/>
        <v>24110 Locum F2 Foundation year 2 (M&amp;D)</v>
      </c>
      <c r="H539" t="str">
        <f>VLOOKUP(E539,Hierarchy!$A$2:$D$2020,4,FALSE)</f>
        <v>F3XX-Cancer Services</v>
      </c>
      <c r="I539" t="str">
        <f>VLOOKUP(Sheet6!E539,Hierarchy!$A$2:$E$2020,5,FALSE)</f>
        <v>F31X-Cancer Medical Specialities</v>
      </c>
    </row>
    <row r="540" spans="1:9" x14ac:dyDescent="0.25">
      <c r="A540" s="13" t="s">
        <v>101</v>
      </c>
      <c r="B540" s="14">
        <v>90</v>
      </c>
      <c r="C540" s="14">
        <v>90</v>
      </c>
      <c r="D540" t="s">
        <v>12</v>
      </c>
      <c r="E540" t="str">
        <f t="shared" si="25"/>
        <v>B120</v>
      </c>
      <c r="F540" t="str">
        <f t="shared" si="26"/>
        <v>24110</v>
      </c>
      <c r="G540" t="str">
        <f t="shared" si="27"/>
        <v>24110 Locum F2 Foundation year 2 (M&amp;D)</v>
      </c>
      <c r="H540" t="str">
        <f>VLOOKUP(E540,Hierarchy!$A$2:$D$2020,4,FALSE)</f>
        <v>F3XX-Cancer Services</v>
      </c>
      <c r="I540" t="str">
        <f>VLOOKUP(Sheet6!E540,Hierarchy!$A$2:$E$2020,5,FALSE)</f>
        <v>F31X-Cancer Medical Specialities</v>
      </c>
    </row>
    <row r="541" spans="1:9" x14ac:dyDescent="0.25">
      <c r="A541" s="13" t="s">
        <v>112</v>
      </c>
      <c r="B541" s="14">
        <v>682.81</v>
      </c>
      <c r="C541" s="14">
        <v>682.81</v>
      </c>
      <c r="D541" t="s">
        <v>12</v>
      </c>
      <c r="E541" t="str">
        <f t="shared" si="25"/>
        <v>B121</v>
      </c>
      <c r="F541" t="str">
        <f t="shared" si="26"/>
        <v>24110</v>
      </c>
      <c r="G541" t="str">
        <f t="shared" si="27"/>
        <v>24110 Locum F2 Foundation year 2 (M&amp;D)</v>
      </c>
      <c r="H541" t="str">
        <f>VLOOKUP(E541,Hierarchy!$A$2:$D$2020,4,FALSE)</f>
        <v>F3XX-Cancer Services</v>
      </c>
      <c r="I541" t="str">
        <f>VLOOKUP(Sheet6!E541,Hierarchy!$A$2:$E$2020,5,FALSE)</f>
        <v>F31X-Cancer Medical Specialities</v>
      </c>
    </row>
    <row r="542" spans="1:9" x14ac:dyDescent="0.25">
      <c r="A542" s="13" t="s">
        <v>113</v>
      </c>
      <c r="B542" s="14">
        <v>82.41</v>
      </c>
      <c r="C542" s="14">
        <v>82.41</v>
      </c>
      <c r="D542" t="s">
        <v>12</v>
      </c>
      <c r="E542" t="str">
        <f t="shared" si="25"/>
        <v>B121</v>
      </c>
      <c r="F542" t="str">
        <f t="shared" si="26"/>
        <v>24110</v>
      </c>
      <c r="G542" t="str">
        <f t="shared" si="27"/>
        <v>24110 Locum F2 Foundation year 2 (M&amp;D)</v>
      </c>
      <c r="H542" t="str">
        <f>VLOOKUP(E542,Hierarchy!$A$2:$D$2020,4,FALSE)</f>
        <v>F3XX-Cancer Services</v>
      </c>
      <c r="I542" t="str">
        <f>VLOOKUP(Sheet6!E542,Hierarchy!$A$2:$E$2020,5,FALSE)</f>
        <v>F31X-Cancer Medical Specialities</v>
      </c>
    </row>
    <row r="543" spans="1:9" x14ac:dyDescent="0.25">
      <c r="A543" s="13" t="s">
        <v>114</v>
      </c>
      <c r="B543" s="14">
        <v>1080</v>
      </c>
      <c r="C543" s="14">
        <v>1080</v>
      </c>
      <c r="D543" t="s">
        <v>12</v>
      </c>
      <c r="E543" t="str">
        <f t="shared" si="25"/>
        <v>B121</v>
      </c>
      <c r="F543" t="str">
        <f t="shared" si="26"/>
        <v>24110</v>
      </c>
      <c r="G543" t="str">
        <f t="shared" si="27"/>
        <v>24110 Locum F2 Foundation year 2 (M&amp;D)</v>
      </c>
      <c r="H543" t="str">
        <f>VLOOKUP(E543,Hierarchy!$A$2:$D$2020,4,FALSE)</f>
        <v>F3XX-Cancer Services</v>
      </c>
      <c r="I543" t="str">
        <f>VLOOKUP(Sheet6!E543,Hierarchy!$A$2:$E$2020,5,FALSE)</f>
        <v>F31X-Cancer Medical Specialities</v>
      </c>
    </row>
    <row r="544" spans="1:9" x14ac:dyDescent="0.25">
      <c r="A544" s="13" t="s">
        <v>132</v>
      </c>
      <c r="B544" s="14">
        <v>8271.57</v>
      </c>
      <c r="C544" s="14">
        <v>8271.57</v>
      </c>
      <c r="D544" t="s">
        <v>12</v>
      </c>
      <c r="E544" t="str">
        <f t="shared" si="25"/>
        <v>C101</v>
      </c>
      <c r="F544" t="str">
        <f t="shared" si="26"/>
        <v>24110</v>
      </c>
      <c r="G544" t="str">
        <f t="shared" si="27"/>
        <v>24110 Locum F2 Foundation year 2 (M&amp;D)</v>
      </c>
      <c r="H544" t="str">
        <f>VLOOKUP(E544,Hierarchy!$A$2:$D$2020,4,FALSE)</f>
        <v>M2XX-Surgery Services Group</v>
      </c>
      <c r="I544" t="str">
        <f>VLOOKUP(Sheet6!E544,Hierarchy!$A$2:$E$2020,5,FALSE)</f>
        <v>M22A-Cardiology</v>
      </c>
    </row>
    <row r="545" spans="1:9" x14ac:dyDescent="0.25">
      <c r="A545" s="13" t="s">
        <v>200</v>
      </c>
      <c r="B545" s="14">
        <v>2133.73</v>
      </c>
      <c r="C545" s="14">
        <v>2133.73</v>
      </c>
      <c r="D545" t="s">
        <v>12</v>
      </c>
      <c r="E545" t="str">
        <f t="shared" si="25"/>
        <v>E302</v>
      </c>
      <c r="F545" t="str">
        <f t="shared" si="26"/>
        <v>24110</v>
      </c>
      <c r="G545" t="str">
        <f t="shared" si="27"/>
        <v>24110 Locum F2 Foundation year 2 (M&amp;D)</v>
      </c>
      <c r="H545" t="str">
        <f>VLOOKUP(E545,Hierarchy!$A$2:$D$2020,4,FALSE)</f>
        <v>M2XX-Surgery Services Group</v>
      </c>
      <c r="I545" t="str">
        <f>VLOOKUP(Sheet6!E545,Hierarchy!$A$2:$E$2020,5,FALSE)</f>
        <v>M24A-General Surgery</v>
      </c>
    </row>
    <row r="546" spans="1:9" x14ac:dyDescent="0.25">
      <c r="A546" s="13" t="s">
        <v>228</v>
      </c>
      <c r="B546" s="14">
        <v>11386.74</v>
      </c>
      <c r="C546" s="14">
        <v>11386.74</v>
      </c>
      <c r="D546" t="s">
        <v>12</v>
      </c>
      <c r="E546" t="str">
        <f t="shared" si="25"/>
        <v>F209</v>
      </c>
      <c r="F546" t="str">
        <f t="shared" si="26"/>
        <v>24110</v>
      </c>
      <c r="G546" t="str">
        <f t="shared" si="27"/>
        <v>24110 Locum F2 Foundation year 2 (M&amp;D)</v>
      </c>
      <c r="H546" t="str">
        <f>VLOOKUP(E546,Hierarchy!$A$2:$D$2020,4,FALSE)</f>
        <v>M1XX-Hospital Operations &amp; Emergency Care</v>
      </c>
      <c r="I546" t="str">
        <f>VLOOKUP(Sheet6!E546,Hierarchy!$A$2:$E$2020,5,FALSE)</f>
        <v>M12X-Unscheduled Care</v>
      </c>
    </row>
    <row r="547" spans="1:9" x14ac:dyDescent="0.25">
      <c r="A547" s="13" t="s">
        <v>229</v>
      </c>
      <c r="B547" s="14">
        <v>847.13</v>
      </c>
      <c r="C547" s="14">
        <v>847.13</v>
      </c>
      <c r="D547" t="s">
        <v>12</v>
      </c>
      <c r="E547" t="str">
        <f t="shared" si="25"/>
        <v>F209</v>
      </c>
      <c r="F547" t="str">
        <f t="shared" si="26"/>
        <v>24110</v>
      </c>
      <c r="G547" t="str">
        <f t="shared" si="27"/>
        <v>24110 Locum F2 Foundation year 2 (M&amp;D)</v>
      </c>
      <c r="H547" t="str">
        <f>VLOOKUP(E547,Hierarchy!$A$2:$D$2020,4,FALSE)</f>
        <v>M1XX-Hospital Operations &amp; Emergency Care</v>
      </c>
      <c r="I547" t="str">
        <f>VLOOKUP(Sheet6!E547,Hierarchy!$A$2:$E$2020,5,FALSE)</f>
        <v>M12X-Unscheduled Care</v>
      </c>
    </row>
    <row r="548" spans="1:9" x14ac:dyDescent="0.25">
      <c r="A548" s="13" t="s">
        <v>230</v>
      </c>
      <c r="B548" s="14">
        <v>43355.5</v>
      </c>
      <c r="C548" s="14">
        <v>43355.5</v>
      </c>
      <c r="D548" t="s">
        <v>12</v>
      </c>
      <c r="E548" t="str">
        <f t="shared" si="25"/>
        <v>F209</v>
      </c>
      <c r="F548" t="str">
        <f t="shared" si="26"/>
        <v>24110</v>
      </c>
      <c r="G548" t="str">
        <f t="shared" si="27"/>
        <v>24110 Locum F2 Foundation year 2 (M&amp;D)</v>
      </c>
      <c r="H548" t="str">
        <f>VLOOKUP(E548,Hierarchy!$A$2:$D$2020,4,FALSE)</f>
        <v>M1XX-Hospital Operations &amp; Emergency Care</v>
      </c>
      <c r="I548" t="str">
        <f>VLOOKUP(Sheet6!E548,Hierarchy!$A$2:$E$2020,5,FALSE)</f>
        <v>M12X-Unscheduled Care</v>
      </c>
    </row>
    <row r="549" spans="1:9" x14ac:dyDescent="0.25">
      <c r="A549" s="13" t="s">
        <v>240</v>
      </c>
      <c r="B549" s="14">
        <v>2420.4299999999998</v>
      </c>
      <c r="C549" s="14">
        <v>2420.4299999999998</v>
      </c>
      <c r="D549" t="s">
        <v>12</v>
      </c>
      <c r="E549" t="str">
        <f t="shared" si="25"/>
        <v>F215</v>
      </c>
      <c r="F549" t="str">
        <f t="shared" si="26"/>
        <v>24110</v>
      </c>
      <c r="G549" t="str">
        <f t="shared" si="27"/>
        <v>24110 Locum F2 Foundation year 2 (M&amp;D)</v>
      </c>
      <c r="H549" t="str">
        <f>VLOOKUP(E549,Hierarchy!$A$2:$D$2020,4,FALSE)</f>
        <v>M4XX-Medicine Service Group</v>
      </c>
      <c r="I549" t="str">
        <f>VLOOKUP(Sheet6!E549,Hierarchy!$A$2:$E$2020,5,FALSE)</f>
        <v>M41X-Medicine Services</v>
      </c>
    </row>
    <row r="550" spans="1:9" x14ac:dyDescent="0.25">
      <c r="A550" s="13" t="s">
        <v>241</v>
      </c>
      <c r="B550" s="14">
        <v>281.63</v>
      </c>
      <c r="C550" s="14">
        <v>281.63</v>
      </c>
      <c r="D550" t="s">
        <v>12</v>
      </c>
      <c r="E550" t="str">
        <f t="shared" si="25"/>
        <v>F215</v>
      </c>
      <c r="F550" t="str">
        <f t="shared" si="26"/>
        <v>24110</v>
      </c>
      <c r="G550" t="str">
        <f t="shared" si="27"/>
        <v>24110 Locum F2 Foundation year 2 (M&amp;D)</v>
      </c>
      <c r="H550" t="str">
        <f>VLOOKUP(E550,Hierarchy!$A$2:$D$2020,4,FALSE)</f>
        <v>M4XX-Medicine Service Group</v>
      </c>
      <c r="I550" t="str">
        <f>VLOOKUP(Sheet6!E550,Hierarchy!$A$2:$E$2020,5,FALSE)</f>
        <v>M41X-Medicine Services</v>
      </c>
    </row>
    <row r="551" spans="1:9" x14ac:dyDescent="0.25">
      <c r="A551" s="13" t="s">
        <v>242</v>
      </c>
      <c r="B551" s="14">
        <v>2753.31</v>
      </c>
      <c r="C551" s="14">
        <v>2753.31</v>
      </c>
      <c r="D551" t="s">
        <v>12</v>
      </c>
      <c r="E551" t="str">
        <f t="shared" si="25"/>
        <v>F215</v>
      </c>
      <c r="F551" t="str">
        <f t="shared" si="26"/>
        <v>24110</v>
      </c>
      <c r="G551" t="str">
        <f t="shared" si="27"/>
        <v>24110 Locum F2 Foundation year 2 (M&amp;D)</v>
      </c>
      <c r="H551" t="str">
        <f>VLOOKUP(E551,Hierarchy!$A$2:$D$2020,4,FALSE)</f>
        <v>M4XX-Medicine Service Group</v>
      </c>
      <c r="I551" t="str">
        <f>VLOOKUP(Sheet6!E551,Hierarchy!$A$2:$E$2020,5,FALSE)</f>
        <v>M41X-Medicine Services</v>
      </c>
    </row>
    <row r="552" spans="1:9" x14ac:dyDescent="0.25">
      <c r="A552" s="13" t="s">
        <v>263</v>
      </c>
      <c r="B552" s="14">
        <v>969.63</v>
      </c>
      <c r="C552" s="14">
        <v>969.63</v>
      </c>
      <c r="D552" t="s">
        <v>12</v>
      </c>
      <c r="E552" t="str">
        <f t="shared" si="25"/>
        <v>F312</v>
      </c>
      <c r="F552" t="str">
        <f t="shared" si="26"/>
        <v>24110</v>
      </c>
      <c r="G552" t="str">
        <f t="shared" si="27"/>
        <v>24110 Locum F2 Foundation year 2 (M&amp;D)</v>
      </c>
      <c r="H552" t="str">
        <f>VLOOKUP(E552,Hierarchy!$A$2:$D$2020,4,FALSE)</f>
        <v>F1XX-Unscheduled Care &amp; Medicine</v>
      </c>
      <c r="I552" t="str">
        <f>VLOOKUP(Sheet6!E552,Hierarchy!$A$2:$E$2020,5,FALSE)</f>
        <v>F12X-Medical</v>
      </c>
    </row>
    <row r="553" spans="1:9" x14ac:dyDescent="0.25">
      <c r="A553" s="13" t="s">
        <v>264</v>
      </c>
      <c r="B553" s="14">
        <v>117.03</v>
      </c>
      <c r="C553" s="14">
        <v>117.03</v>
      </c>
      <c r="D553" t="s">
        <v>12</v>
      </c>
      <c r="E553" t="str">
        <f t="shared" si="25"/>
        <v>F312</v>
      </c>
      <c r="F553" t="str">
        <f t="shared" si="26"/>
        <v>24110</v>
      </c>
      <c r="G553" t="str">
        <f t="shared" si="27"/>
        <v>24110 Locum F2 Foundation year 2 (M&amp;D)</v>
      </c>
      <c r="H553" t="str">
        <f>VLOOKUP(E553,Hierarchy!$A$2:$D$2020,4,FALSE)</f>
        <v>F1XX-Unscheduled Care &amp; Medicine</v>
      </c>
      <c r="I553" t="str">
        <f>VLOOKUP(Sheet6!E553,Hierarchy!$A$2:$E$2020,5,FALSE)</f>
        <v>F12X-Medical</v>
      </c>
    </row>
    <row r="554" spans="1:9" x14ac:dyDescent="0.25">
      <c r="A554" s="13" t="s">
        <v>265</v>
      </c>
      <c r="B554" s="14">
        <v>0</v>
      </c>
      <c r="C554" s="14">
        <v>0</v>
      </c>
      <c r="D554" t="s">
        <v>12</v>
      </c>
      <c r="E554" t="str">
        <f t="shared" si="25"/>
        <v>F312</v>
      </c>
      <c r="F554" t="str">
        <f t="shared" si="26"/>
        <v>24110</v>
      </c>
      <c r="G554" t="str">
        <f t="shared" si="27"/>
        <v>24110 Locum F2 Foundation year 2 (M&amp;D)</v>
      </c>
      <c r="H554" t="str">
        <f>VLOOKUP(E554,Hierarchy!$A$2:$D$2020,4,FALSE)</f>
        <v>F1XX-Unscheduled Care &amp; Medicine</v>
      </c>
      <c r="I554" t="str">
        <f>VLOOKUP(Sheet6!E554,Hierarchy!$A$2:$E$2020,5,FALSE)</f>
        <v>F12X-Medical</v>
      </c>
    </row>
    <row r="555" spans="1:9" x14ac:dyDescent="0.25">
      <c r="A555" s="13" t="s">
        <v>273</v>
      </c>
      <c r="B555" s="14">
        <v>954</v>
      </c>
      <c r="C555" s="14">
        <v>954</v>
      </c>
      <c r="D555" t="s">
        <v>12</v>
      </c>
      <c r="E555" t="str">
        <f t="shared" si="25"/>
        <v>F313</v>
      </c>
      <c r="F555" t="str">
        <f t="shared" si="26"/>
        <v>24110</v>
      </c>
      <c r="G555" t="str">
        <f t="shared" si="27"/>
        <v>24110 Locum F2 Foundation year 2 (M&amp;D)</v>
      </c>
      <c r="H555" t="str">
        <f>VLOOKUP(E555,Hierarchy!$A$2:$D$2020,4,FALSE)</f>
        <v>M4XX-Medicine Service Group</v>
      </c>
      <c r="I555" t="str">
        <f>VLOOKUP(Sheet6!E555,Hierarchy!$A$2:$E$2020,5,FALSE)</f>
        <v>M49X-Respiratory</v>
      </c>
    </row>
    <row r="556" spans="1:9" x14ac:dyDescent="0.25">
      <c r="A556" s="13" t="s">
        <v>274</v>
      </c>
      <c r="B556" s="14">
        <v>78.180000000000007</v>
      </c>
      <c r="C556" s="14">
        <v>78.180000000000007</v>
      </c>
      <c r="D556" t="s">
        <v>12</v>
      </c>
      <c r="E556" t="str">
        <f t="shared" si="25"/>
        <v>F313</v>
      </c>
      <c r="F556" t="str">
        <f t="shared" si="26"/>
        <v>24110</v>
      </c>
      <c r="G556" t="str">
        <f t="shared" si="27"/>
        <v>24110 Locum F2 Foundation year 2 (M&amp;D)</v>
      </c>
      <c r="H556" t="str">
        <f>VLOOKUP(E556,Hierarchy!$A$2:$D$2020,4,FALSE)</f>
        <v>M4XX-Medicine Service Group</v>
      </c>
      <c r="I556" t="str">
        <f>VLOOKUP(Sheet6!E556,Hierarchy!$A$2:$E$2020,5,FALSE)</f>
        <v>M49X-Respiratory</v>
      </c>
    </row>
    <row r="557" spans="1:9" x14ac:dyDescent="0.25">
      <c r="A557" s="13" t="s">
        <v>275</v>
      </c>
      <c r="B557" s="14">
        <v>2851.73</v>
      </c>
      <c r="C557" s="14">
        <v>2851.73</v>
      </c>
      <c r="D557" t="s">
        <v>12</v>
      </c>
      <c r="E557" t="str">
        <f t="shared" si="25"/>
        <v>F313</v>
      </c>
      <c r="F557" t="str">
        <f t="shared" si="26"/>
        <v>24110</v>
      </c>
      <c r="G557" t="str">
        <f t="shared" si="27"/>
        <v>24110 Locum F2 Foundation year 2 (M&amp;D)</v>
      </c>
      <c r="H557" t="str">
        <f>VLOOKUP(E557,Hierarchy!$A$2:$D$2020,4,FALSE)</f>
        <v>M4XX-Medicine Service Group</v>
      </c>
      <c r="I557" t="str">
        <f>VLOOKUP(Sheet6!E557,Hierarchy!$A$2:$E$2020,5,FALSE)</f>
        <v>M49X-Respiratory</v>
      </c>
    </row>
    <row r="558" spans="1:9" x14ac:dyDescent="0.25">
      <c r="A558" s="13" t="s">
        <v>291</v>
      </c>
      <c r="B558" s="14">
        <v>6204.39</v>
      </c>
      <c r="C558" s="14">
        <v>6204.39</v>
      </c>
      <c r="D558" t="s">
        <v>12</v>
      </c>
      <c r="E558" t="str">
        <f t="shared" si="25"/>
        <v>F314</v>
      </c>
      <c r="F558" t="str">
        <f t="shared" si="26"/>
        <v>24110</v>
      </c>
      <c r="G558" t="str">
        <f t="shared" si="27"/>
        <v>24110 Locum F2 Foundation year 2 (M&amp;D)</v>
      </c>
      <c r="H558" t="str">
        <f>VLOOKUP(E558,Hierarchy!$A$2:$D$2020,4,FALSE)</f>
        <v>M4XX-Medicine Service Group</v>
      </c>
      <c r="I558" t="str">
        <f>VLOOKUP(Sheet6!E558,Hierarchy!$A$2:$E$2020,5,FALSE)</f>
        <v>M41X-Medicine Services</v>
      </c>
    </row>
    <row r="559" spans="1:9" x14ac:dyDescent="0.25">
      <c r="A559" s="13" t="s">
        <v>292</v>
      </c>
      <c r="B559" s="14">
        <v>830.18</v>
      </c>
      <c r="C559" s="14">
        <v>830.18</v>
      </c>
      <c r="D559" t="s">
        <v>12</v>
      </c>
      <c r="E559" t="str">
        <f t="shared" si="25"/>
        <v>F314</v>
      </c>
      <c r="F559" t="str">
        <f t="shared" si="26"/>
        <v>24110</v>
      </c>
      <c r="G559" t="str">
        <f t="shared" si="27"/>
        <v>24110 Locum F2 Foundation year 2 (M&amp;D)</v>
      </c>
      <c r="H559" t="str">
        <f>VLOOKUP(E559,Hierarchy!$A$2:$D$2020,4,FALSE)</f>
        <v>M4XX-Medicine Service Group</v>
      </c>
      <c r="I559" t="str">
        <f>VLOOKUP(Sheet6!E559,Hierarchy!$A$2:$E$2020,5,FALSE)</f>
        <v>M41X-Medicine Services</v>
      </c>
    </row>
    <row r="560" spans="1:9" x14ac:dyDescent="0.25">
      <c r="A560" s="13" t="s">
        <v>293</v>
      </c>
      <c r="B560" s="14">
        <v>11563.55</v>
      </c>
      <c r="C560" s="14">
        <v>11563.55</v>
      </c>
      <c r="D560" t="s">
        <v>12</v>
      </c>
      <c r="E560" t="str">
        <f t="shared" si="25"/>
        <v>F314</v>
      </c>
      <c r="F560" t="str">
        <f t="shared" si="26"/>
        <v>24110</v>
      </c>
      <c r="G560" t="str">
        <f t="shared" si="27"/>
        <v>24110 Locum F2 Foundation year 2 (M&amp;D)</v>
      </c>
      <c r="H560" t="str">
        <f>VLOOKUP(E560,Hierarchy!$A$2:$D$2020,4,FALSE)</f>
        <v>M4XX-Medicine Service Group</v>
      </c>
      <c r="I560" t="str">
        <f>VLOOKUP(Sheet6!E560,Hierarchy!$A$2:$E$2020,5,FALSE)</f>
        <v>M41X-Medicine Services</v>
      </c>
    </row>
    <row r="561" spans="1:9" x14ac:dyDescent="0.25">
      <c r="A561" s="13" t="s">
        <v>304</v>
      </c>
      <c r="B561" s="14">
        <v>3029.46</v>
      </c>
      <c r="C561" s="14">
        <v>3029.46</v>
      </c>
      <c r="D561" t="s">
        <v>12</v>
      </c>
      <c r="E561" t="str">
        <f t="shared" si="25"/>
        <v>F323</v>
      </c>
      <c r="F561" t="str">
        <f t="shared" si="26"/>
        <v>24110</v>
      </c>
      <c r="G561" t="str">
        <f t="shared" si="27"/>
        <v>24110 Locum F2 Foundation year 2 (M&amp;D)</v>
      </c>
      <c r="H561" t="str">
        <f>VLOOKUP(E561,Hierarchy!$A$2:$D$2020,4,FALSE)</f>
        <v>F1XX-Unscheduled Care &amp; Medicine</v>
      </c>
      <c r="I561" t="str">
        <f>VLOOKUP(Sheet6!E561,Hierarchy!$A$2:$E$2020,5,FALSE)</f>
        <v>F12X-Medical</v>
      </c>
    </row>
    <row r="562" spans="1:9" x14ac:dyDescent="0.25">
      <c r="A562" s="13" t="s">
        <v>305</v>
      </c>
      <c r="B562" s="14">
        <v>365.66</v>
      </c>
      <c r="C562" s="14">
        <v>365.66</v>
      </c>
      <c r="D562" t="s">
        <v>12</v>
      </c>
      <c r="E562" t="str">
        <f t="shared" si="25"/>
        <v>F323</v>
      </c>
      <c r="F562" t="str">
        <f t="shared" si="26"/>
        <v>24110</v>
      </c>
      <c r="G562" t="str">
        <f t="shared" si="27"/>
        <v>24110 Locum F2 Foundation year 2 (M&amp;D)</v>
      </c>
      <c r="H562" t="str">
        <f>VLOOKUP(E562,Hierarchy!$A$2:$D$2020,4,FALSE)</f>
        <v>F1XX-Unscheduled Care &amp; Medicine</v>
      </c>
      <c r="I562" t="str">
        <f>VLOOKUP(Sheet6!E562,Hierarchy!$A$2:$E$2020,5,FALSE)</f>
        <v>F12X-Medical</v>
      </c>
    </row>
    <row r="563" spans="1:9" x14ac:dyDescent="0.25">
      <c r="A563" s="13" t="s">
        <v>306</v>
      </c>
      <c r="B563" s="14">
        <v>34235.74</v>
      </c>
      <c r="C563" s="14">
        <v>34235.74</v>
      </c>
      <c r="D563" t="s">
        <v>12</v>
      </c>
      <c r="E563" t="str">
        <f t="shared" si="25"/>
        <v>F323</v>
      </c>
      <c r="F563" t="str">
        <f t="shared" si="26"/>
        <v>24110</v>
      </c>
      <c r="G563" t="str">
        <f t="shared" si="27"/>
        <v>24110 Locum F2 Foundation year 2 (M&amp;D)</v>
      </c>
      <c r="H563" t="str">
        <f>VLOOKUP(E563,Hierarchy!$A$2:$D$2020,4,FALSE)</f>
        <v>F1XX-Unscheduled Care &amp; Medicine</v>
      </c>
      <c r="I563" t="str">
        <f>VLOOKUP(Sheet6!E563,Hierarchy!$A$2:$E$2020,5,FALSE)</f>
        <v>F12X-Medical</v>
      </c>
    </row>
    <row r="564" spans="1:9" x14ac:dyDescent="0.25">
      <c r="A564" s="13" t="s">
        <v>316</v>
      </c>
      <c r="B564" s="14">
        <v>556.48</v>
      </c>
      <c r="C564" s="14">
        <v>556.48</v>
      </c>
      <c r="D564" t="s">
        <v>12</v>
      </c>
      <c r="E564" t="str">
        <f t="shared" si="25"/>
        <v>F401</v>
      </c>
      <c r="F564" t="str">
        <f t="shared" si="26"/>
        <v>24110</v>
      </c>
      <c r="G564" t="str">
        <f t="shared" si="27"/>
        <v>24110 Locum F2 Foundation year 2 (M&amp;D)</v>
      </c>
      <c r="H564" t="str">
        <f>VLOOKUP(E564,Hierarchy!$A$2:$D$2020,4,FALSE)</f>
        <v>M4XX-Medicine Service Group</v>
      </c>
      <c r="I564" t="str">
        <f>VLOOKUP(Sheet6!E564,Hierarchy!$A$2:$E$2020,5,FALSE)</f>
        <v>M48X-Renal Medicine</v>
      </c>
    </row>
    <row r="565" spans="1:9" x14ac:dyDescent="0.25">
      <c r="A565" s="13" t="s">
        <v>331</v>
      </c>
      <c r="B565" s="14">
        <v>204.9</v>
      </c>
      <c r="C565" s="14">
        <v>204.9</v>
      </c>
      <c r="D565" t="s">
        <v>12</v>
      </c>
      <c r="E565" t="str">
        <f t="shared" si="25"/>
        <v>F532</v>
      </c>
      <c r="F565" t="str">
        <f t="shared" si="26"/>
        <v>24110</v>
      </c>
      <c r="G565" t="str">
        <f t="shared" si="27"/>
        <v>24110 Locum F2 Foundation year 2 (M&amp;D)</v>
      </c>
      <c r="H565" t="str">
        <f>VLOOKUP(E565,Hierarchy!$A$2:$D$2020,4,FALSE)</f>
        <v>F1XX-Unscheduled Care &amp; Medicine</v>
      </c>
      <c r="I565" t="str">
        <f>VLOOKUP(Sheet6!E565,Hierarchy!$A$2:$E$2020,5,FALSE)</f>
        <v>F12X-Medical</v>
      </c>
    </row>
    <row r="566" spans="1:9" x14ac:dyDescent="0.25">
      <c r="A566" s="13" t="s">
        <v>332</v>
      </c>
      <c r="B566" s="14">
        <v>24.73</v>
      </c>
      <c r="C566" s="14">
        <v>24.73</v>
      </c>
      <c r="D566" t="s">
        <v>12</v>
      </c>
      <c r="E566" t="str">
        <f t="shared" si="25"/>
        <v>F532</v>
      </c>
      <c r="F566" t="str">
        <f t="shared" si="26"/>
        <v>24110</v>
      </c>
      <c r="G566" t="str">
        <f t="shared" si="27"/>
        <v>24110 Locum F2 Foundation year 2 (M&amp;D)</v>
      </c>
      <c r="H566" t="str">
        <f>VLOOKUP(E566,Hierarchy!$A$2:$D$2020,4,FALSE)</f>
        <v>F1XX-Unscheduled Care &amp; Medicine</v>
      </c>
      <c r="I566" t="str">
        <f>VLOOKUP(Sheet6!E566,Hierarchy!$A$2:$E$2020,5,FALSE)</f>
        <v>F12X-Medical</v>
      </c>
    </row>
    <row r="567" spans="1:9" x14ac:dyDescent="0.25">
      <c r="A567" s="13" t="s">
        <v>343</v>
      </c>
      <c r="B567" s="14">
        <v>3422.92</v>
      </c>
      <c r="C567" s="14">
        <v>3422.92</v>
      </c>
      <c r="D567" t="s">
        <v>12</v>
      </c>
      <c r="E567" t="str">
        <f t="shared" si="25"/>
        <v>F533</v>
      </c>
      <c r="F567" t="str">
        <f t="shared" si="26"/>
        <v>24110</v>
      </c>
      <c r="G567" t="str">
        <f t="shared" si="27"/>
        <v>24110 Locum F2 Foundation year 2 (M&amp;D)</v>
      </c>
      <c r="H567" t="str">
        <f>VLOOKUP(E567,Hierarchy!$A$2:$D$2020,4,FALSE)</f>
        <v>M4XX-Medicine Service Group</v>
      </c>
      <c r="I567" t="str">
        <f>VLOOKUP(Sheet6!E567,Hierarchy!$A$2:$E$2020,5,FALSE)</f>
        <v>M44X-Gastroenterology</v>
      </c>
    </row>
    <row r="568" spans="1:9" x14ac:dyDescent="0.25">
      <c r="A568" s="13" t="s">
        <v>344</v>
      </c>
      <c r="B568" s="14">
        <v>167.18</v>
      </c>
      <c r="C568" s="14">
        <v>167.18</v>
      </c>
      <c r="D568" t="s">
        <v>12</v>
      </c>
      <c r="E568" t="str">
        <f t="shared" si="25"/>
        <v>F533</v>
      </c>
      <c r="F568" t="str">
        <f t="shared" si="26"/>
        <v>24110</v>
      </c>
      <c r="G568" t="str">
        <f t="shared" si="27"/>
        <v>24110 Locum F2 Foundation year 2 (M&amp;D)</v>
      </c>
      <c r="H568" t="str">
        <f>VLOOKUP(E568,Hierarchy!$A$2:$D$2020,4,FALSE)</f>
        <v>M4XX-Medicine Service Group</v>
      </c>
      <c r="I568" t="str">
        <f>VLOOKUP(Sheet6!E568,Hierarchy!$A$2:$E$2020,5,FALSE)</f>
        <v>M44X-Gastroenterology</v>
      </c>
    </row>
    <row r="569" spans="1:9" x14ac:dyDescent="0.25">
      <c r="A569" s="13" t="s">
        <v>345</v>
      </c>
      <c r="B569" s="14">
        <v>2671.85</v>
      </c>
      <c r="C569" s="14">
        <v>2671.85</v>
      </c>
      <c r="D569" t="s">
        <v>12</v>
      </c>
      <c r="E569" t="str">
        <f t="shared" si="25"/>
        <v>F533</v>
      </c>
      <c r="F569" t="str">
        <f t="shared" si="26"/>
        <v>24110</v>
      </c>
      <c r="G569" t="str">
        <f t="shared" si="27"/>
        <v>24110 Locum F2 Foundation year 2 (M&amp;D)</v>
      </c>
      <c r="H569" t="str">
        <f>VLOOKUP(E569,Hierarchy!$A$2:$D$2020,4,FALSE)</f>
        <v>M4XX-Medicine Service Group</v>
      </c>
      <c r="I569" t="str">
        <f>VLOOKUP(Sheet6!E569,Hierarchy!$A$2:$E$2020,5,FALSE)</f>
        <v>M44X-Gastroenterology</v>
      </c>
    </row>
    <row r="570" spans="1:9" x14ac:dyDescent="0.25">
      <c r="A570" s="13" t="s">
        <v>405</v>
      </c>
      <c r="B570" s="14">
        <v>157.5</v>
      </c>
      <c r="C570" s="14">
        <v>157.5</v>
      </c>
      <c r="D570" t="s">
        <v>12</v>
      </c>
      <c r="E570" t="str">
        <f t="shared" si="25"/>
        <v>H425</v>
      </c>
      <c r="F570" t="str">
        <f t="shared" si="26"/>
        <v>24110</v>
      </c>
      <c r="G570" t="str">
        <f t="shared" si="27"/>
        <v>24110 Locum F2 Foundation year 2 (M&amp;D)</v>
      </c>
      <c r="H570" t="str">
        <f>VLOOKUP(E570,Hierarchy!$A$2:$D$2020,4,FALSE)</f>
        <v>F4XX-Surgical Services</v>
      </c>
      <c r="I570" t="str">
        <f>VLOOKUP(Sheet6!E570,Hierarchy!$A$2:$E$2020,5,FALSE)</f>
        <v>F43X-Gynaecology</v>
      </c>
    </row>
    <row r="571" spans="1:9" x14ac:dyDescent="0.25">
      <c r="A571" s="13" t="s">
        <v>420</v>
      </c>
      <c r="B571" s="14">
        <v>953.07</v>
      </c>
      <c r="C571" s="14">
        <v>953.07</v>
      </c>
      <c r="D571" t="s">
        <v>12</v>
      </c>
      <c r="E571" t="str">
        <f t="shared" si="25"/>
        <v>H513</v>
      </c>
      <c r="F571" t="str">
        <f t="shared" si="26"/>
        <v>24110</v>
      </c>
      <c r="G571" t="str">
        <f t="shared" si="27"/>
        <v>24110 Locum F2 Foundation year 2 (M&amp;D)</v>
      </c>
      <c r="H571" t="str">
        <f>VLOOKUP(E571,Hierarchy!$A$2:$D$2020,4,FALSE)</f>
        <v>F5XX-Childrens Services</v>
      </c>
      <c r="I571" t="str">
        <f>VLOOKUP(Sheet6!E571,Hierarchy!$A$2:$E$2020,5,FALSE)</f>
        <v>F51X-Acute Paediatrics</v>
      </c>
    </row>
    <row r="572" spans="1:9" x14ac:dyDescent="0.25">
      <c r="A572" s="13" t="s">
        <v>421</v>
      </c>
      <c r="B572" s="14">
        <v>115.04</v>
      </c>
      <c r="C572" s="14">
        <v>115.04</v>
      </c>
      <c r="D572" t="s">
        <v>12</v>
      </c>
      <c r="E572" t="str">
        <f t="shared" si="25"/>
        <v>H513</v>
      </c>
      <c r="F572" t="str">
        <f t="shared" si="26"/>
        <v>24110</v>
      </c>
      <c r="G572" t="str">
        <f t="shared" si="27"/>
        <v>24110 Locum F2 Foundation year 2 (M&amp;D)</v>
      </c>
      <c r="H572" t="str">
        <f>VLOOKUP(E572,Hierarchy!$A$2:$D$2020,4,FALSE)</f>
        <v>F5XX-Childrens Services</v>
      </c>
      <c r="I572" t="str">
        <f>VLOOKUP(Sheet6!E572,Hierarchy!$A$2:$E$2020,5,FALSE)</f>
        <v>F51X-Acute Paediatrics</v>
      </c>
    </row>
    <row r="573" spans="1:9" x14ac:dyDescent="0.25">
      <c r="A573" s="13" t="s">
        <v>456</v>
      </c>
      <c r="B573" s="14">
        <v>529.16999999999996</v>
      </c>
      <c r="C573" s="14">
        <v>529.16999999999996</v>
      </c>
      <c r="D573" t="s">
        <v>12</v>
      </c>
      <c r="E573" t="str">
        <f t="shared" si="25"/>
        <v>K206</v>
      </c>
      <c r="F573" t="str">
        <f t="shared" si="26"/>
        <v>24110</v>
      </c>
      <c r="G573" t="str">
        <f t="shared" si="27"/>
        <v>24110 Locum F2 Foundation year 2 (M&amp;D)</v>
      </c>
      <c r="H573" t="str">
        <f>VLOOKUP(E573,Hierarchy!$A$2:$D$2020,4,FALSE)</f>
        <v>M2XX-Surgery Services Group</v>
      </c>
      <c r="I573" t="str">
        <f>VLOOKUP(Sheet6!E573,Hierarchy!$A$2:$E$2020,5,FALSE)</f>
        <v>M21A-Burns &amp; Plastics</v>
      </c>
    </row>
    <row r="574" spans="1:9" x14ac:dyDescent="0.25">
      <c r="A574" s="13" t="s">
        <v>457</v>
      </c>
      <c r="B574" s="14">
        <v>63.88</v>
      </c>
      <c r="C574" s="14">
        <v>63.88</v>
      </c>
      <c r="D574" t="s">
        <v>12</v>
      </c>
      <c r="E574" t="str">
        <f t="shared" si="25"/>
        <v>K206</v>
      </c>
      <c r="F574" t="str">
        <f t="shared" si="26"/>
        <v>24110</v>
      </c>
      <c r="G574" t="str">
        <f t="shared" si="27"/>
        <v>24110 Locum F2 Foundation year 2 (M&amp;D)</v>
      </c>
      <c r="H574" t="str">
        <f>VLOOKUP(E574,Hierarchy!$A$2:$D$2020,4,FALSE)</f>
        <v>M2XX-Surgery Services Group</v>
      </c>
      <c r="I574" t="str">
        <f>VLOOKUP(Sheet6!E574,Hierarchy!$A$2:$E$2020,5,FALSE)</f>
        <v>M21A-Burns &amp; Plastics</v>
      </c>
    </row>
    <row r="575" spans="1:9" x14ac:dyDescent="0.25">
      <c r="A575" s="13" t="s">
        <v>458</v>
      </c>
      <c r="B575" s="14">
        <v>2318.08</v>
      </c>
      <c r="C575" s="14">
        <v>2318.08</v>
      </c>
      <c r="D575" t="s">
        <v>12</v>
      </c>
      <c r="E575" t="str">
        <f t="shared" si="25"/>
        <v>K206</v>
      </c>
      <c r="F575" t="str">
        <f t="shared" si="26"/>
        <v>24110</v>
      </c>
      <c r="G575" t="str">
        <f t="shared" si="27"/>
        <v>24110 Locum F2 Foundation year 2 (M&amp;D)</v>
      </c>
      <c r="H575" t="str">
        <f>VLOOKUP(E575,Hierarchy!$A$2:$D$2020,4,FALSE)</f>
        <v>M2XX-Surgery Services Group</v>
      </c>
      <c r="I575" t="str">
        <f>VLOOKUP(Sheet6!E575,Hierarchy!$A$2:$E$2020,5,FALSE)</f>
        <v>M21A-Burns &amp; Plastics</v>
      </c>
    </row>
    <row r="576" spans="1:9" x14ac:dyDescent="0.25">
      <c r="A576" s="13" t="s">
        <v>488</v>
      </c>
      <c r="B576" s="14">
        <v>77752.11</v>
      </c>
      <c r="C576" s="14">
        <v>77752.11</v>
      </c>
      <c r="D576" t="s">
        <v>12</v>
      </c>
      <c r="E576" t="str">
        <f t="shared" si="25"/>
        <v>K506</v>
      </c>
      <c r="F576" t="str">
        <f t="shared" si="26"/>
        <v>24110</v>
      </c>
      <c r="G576" t="str">
        <f t="shared" si="27"/>
        <v>24110 Locum F2 Foundation year 2 (M&amp;D)</v>
      </c>
      <c r="H576" t="str">
        <f>VLOOKUP(E576,Hierarchy!$A$2:$D$2020,4,FALSE)</f>
        <v>M2XX-Surgery Services Group</v>
      </c>
      <c r="I576" t="str">
        <f>VLOOKUP(Sheet6!E576,Hierarchy!$A$2:$E$2020,5,FALSE)</f>
        <v>M21F-OMFS</v>
      </c>
    </row>
    <row r="577" spans="1:9" x14ac:dyDescent="0.25">
      <c r="A577" s="13" t="s">
        <v>489</v>
      </c>
      <c r="B577" s="14">
        <v>1587.3</v>
      </c>
      <c r="C577" s="14">
        <v>1587.3</v>
      </c>
      <c r="D577" t="s">
        <v>12</v>
      </c>
      <c r="E577" t="str">
        <f t="shared" si="25"/>
        <v>K506</v>
      </c>
      <c r="F577" t="str">
        <f t="shared" si="26"/>
        <v>24110</v>
      </c>
      <c r="G577" t="str">
        <f t="shared" si="27"/>
        <v>24110 Locum F2 Foundation year 2 (M&amp;D)</v>
      </c>
      <c r="H577" t="str">
        <f>VLOOKUP(E577,Hierarchy!$A$2:$D$2020,4,FALSE)</f>
        <v>M2XX-Surgery Services Group</v>
      </c>
      <c r="I577" t="str">
        <f>VLOOKUP(Sheet6!E577,Hierarchy!$A$2:$E$2020,5,FALSE)</f>
        <v>M21F-OMFS</v>
      </c>
    </row>
    <row r="578" spans="1:9" x14ac:dyDescent="0.25">
      <c r="A578" s="13" t="s">
        <v>490</v>
      </c>
      <c r="B578" s="14">
        <v>55135.83</v>
      </c>
      <c r="C578" s="14">
        <v>55135.83</v>
      </c>
      <c r="D578" t="s">
        <v>12</v>
      </c>
      <c r="E578" t="str">
        <f t="shared" si="25"/>
        <v>K506</v>
      </c>
      <c r="F578" t="str">
        <f t="shared" si="26"/>
        <v>24110</v>
      </c>
      <c r="G578" t="str">
        <f t="shared" si="27"/>
        <v>24110 Locum F2 Foundation year 2 (M&amp;D)</v>
      </c>
      <c r="H578" t="str">
        <f>VLOOKUP(E578,Hierarchy!$A$2:$D$2020,4,FALSE)</f>
        <v>M2XX-Surgery Services Group</v>
      </c>
      <c r="I578" t="str">
        <f>VLOOKUP(Sheet6!E578,Hierarchy!$A$2:$E$2020,5,FALSE)</f>
        <v>M21F-OMFS</v>
      </c>
    </row>
    <row r="579" spans="1:9" x14ac:dyDescent="0.25">
      <c r="A579" s="13" t="s">
        <v>491</v>
      </c>
      <c r="B579" s="14">
        <v>1125.8399999999999</v>
      </c>
      <c r="C579" s="14">
        <v>1125.8399999999999</v>
      </c>
      <c r="D579" t="s">
        <v>12</v>
      </c>
      <c r="E579" t="str">
        <f t="shared" ref="E579:E642" si="28">LEFT(A579,4)</f>
        <v>K506</v>
      </c>
      <c r="F579" t="str">
        <f t="shared" ref="F579:F642" si="29">MID(A579,12,5)</f>
        <v>24110</v>
      </c>
      <c r="G579" t="str">
        <f t="shared" ref="G579:G642" si="30">VLOOKUP(F579,$L$2:$M$12,2,FALSE)</f>
        <v>24110 Locum F2 Foundation year 2 (M&amp;D)</v>
      </c>
      <c r="H579" t="str">
        <f>VLOOKUP(E579,Hierarchy!$A$2:$D$2020,4,FALSE)</f>
        <v>M2XX-Surgery Services Group</v>
      </c>
      <c r="I579" t="str">
        <f>VLOOKUP(Sheet6!E579,Hierarchy!$A$2:$E$2020,5,FALSE)</f>
        <v>M21F-OMFS</v>
      </c>
    </row>
    <row r="580" spans="1:9" x14ac:dyDescent="0.25">
      <c r="A580" s="13" t="s">
        <v>492</v>
      </c>
      <c r="B580" s="14">
        <v>25169.55</v>
      </c>
      <c r="C580" s="14">
        <v>25169.55</v>
      </c>
      <c r="D580" t="s">
        <v>12</v>
      </c>
      <c r="E580" t="str">
        <f t="shared" si="28"/>
        <v>K506</v>
      </c>
      <c r="F580" t="str">
        <f t="shared" si="29"/>
        <v>24110</v>
      </c>
      <c r="G580" t="str">
        <f t="shared" si="30"/>
        <v>24110 Locum F2 Foundation year 2 (M&amp;D)</v>
      </c>
      <c r="H580" t="str">
        <f>VLOOKUP(E580,Hierarchy!$A$2:$D$2020,4,FALSE)</f>
        <v>M2XX-Surgery Services Group</v>
      </c>
      <c r="I580" t="str">
        <f>VLOOKUP(Sheet6!E580,Hierarchy!$A$2:$E$2020,5,FALSE)</f>
        <v>M21F-OMFS</v>
      </c>
    </row>
    <row r="581" spans="1:9" x14ac:dyDescent="0.25">
      <c r="A581" s="13" t="s">
        <v>508</v>
      </c>
      <c r="B581" s="14">
        <v>5700.28</v>
      </c>
      <c r="C581" s="14">
        <v>5700.28</v>
      </c>
      <c r="D581" t="s">
        <v>12</v>
      </c>
      <c r="E581" t="str">
        <f t="shared" si="28"/>
        <v>K606</v>
      </c>
      <c r="F581" t="str">
        <f t="shared" si="29"/>
        <v>24110</v>
      </c>
      <c r="G581" t="str">
        <f t="shared" si="30"/>
        <v>24110 Locum F2 Foundation year 2 (M&amp;D)</v>
      </c>
      <c r="H581" t="str">
        <f>VLOOKUP(E581,Hierarchy!$A$2:$D$2020,4,FALSE)</f>
        <v>M2XX-Surgery Services Group</v>
      </c>
      <c r="I581" t="str">
        <f>VLOOKUP(Sheet6!E581,Hierarchy!$A$2:$E$2020,5,FALSE)</f>
        <v>M21E-ENT</v>
      </c>
    </row>
    <row r="582" spans="1:9" x14ac:dyDescent="0.25">
      <c r="A582" s="13" t="s">
        <v>525</v>
      </c>
      <c r="B582" s="14">
        <v>155.29</v>
      </c>
      <c r="C582" s="14">
        <v>155.29</v>
      </c>
      <c r="D582" t="s">
        <v>12</v>
      </c>
      <c r="E582" t="str">
        <f t="shared" si="28"/>
        <v>N061</v>
      </c>
      <c r="F582" t="str">
        <f t="shared" si="29"/>
        <v>24110</v>
      </c>
      <c r="G582" t="str">
        <f t="shared" si="30"/>
        <v>24110 Locum F2 Foundation year 2 (M&amp;D)</v>
      </c>
      <c r="H582" t="str">
        <f>VLOOKUP(E582,Hierarchy!$A$2:$D$2020,4,FALSE)</f>
        <v>F1XX-Unscheduled Care &amp; Medicine</v>
      </c>
      <c r="I582" t="str">
        <f>VLOOKUP(Sheet6!E582,Hierarchy!$A$2:$E$2020,5,FALSE)</f>
        <v>F12X-Medical</v>
      </c>
    </row>
    <row r="583" spans="1:9" x14ac:dyDescent="0.25">
      <c r="A583" s="13" t="s">
        <v>526</v>
      </c>
      <c r="B583" s="14">
        <v>0</v>
      </c>
      <c r="C583" s="14">
        <v>0</v>
      </c>
      <c r="D583" t="s">
        <v>12</v>
      </c>
      <c r="E583" t="str">
        <f t="shared" si="28"/>
        <v>N061</v>
      </c>
      <c r="F583" t="str">
        <f t="shared" si="29"/>
        <v>24110</v>
      </c>
      <c r="G583" t="str">
        <f t="shared" si="30"/>
        <v>24110 Locum F2 Foundation year 2 (M&amp;D)</v>
      </c>
      <c r="H583" t="str">
        <f>VLOOKUP(E583,Hierarchy!$A$2:$D$2020,4,FALSE)</f>
        <v>F1XX-Unscheduled Care &amp; Medicine</v>
      </c>
      <c r="I583" t="str">
        <f>VLOOKUP(Sheet6!E583,Hierarchy!$A$2:$E$2020,5,FALSE)</f>
        <v>F12X-Medical</v>
      </c>
    </row>
    <row r="584" spans="1:9" x14ac:dyDescent="0.25">
      <c r="A584" s="13" t="s">
        <v>528</v>
      </c>
      <c r="B584" s="14">
        <v>31.27</v>
      </c>
      <c r="C584" s="14">
        <v>31.27</v>
      </c>
      <c r="D584" t="s">
        <v>12</v>
      </c>
      <c r="E584" t="str">
        <f t="shared" si="28"/>
        <v>N074</v>
      </c>
      <c r="F584" t="str">
        <f t="shared" si="29"/>
        <v>24110</v>
      </c>
      <c r="G584" t="str">
        <f t="shared" si="30"/>
        <v>24110 Locum F2 Foundation year 2 (M&amp;D)</v>
      </c>
      <c r="H584" t="str">
        <f>VLOOKUP(E584,Hierarchy!$A$2:$D$2020,4,FALSE)</f>
        <v>U2XX-Nurse Director</v>
      </c>
      <c r="I584" t="str">
        <f>VLOOKUP(Sheet6!E584,Hierarchy!$A$2:$E$2020,5,FALSE)</f>
        <v>U21X-Community Services</v>
      </c>
    </row>
    <row r="585" spans="1:9" x14ac:dyDescent="0.25">
      <c r="A585" s="13" t="s">
        <v>543</v>
      </c>
      <c r="B585" s="14">
        <v>184.41</v>
      </c>
      <c r="C585" s="14">
        <v>184.41</v>
      </c>
      <c r="D585" t="s">
        <v>12</v>
      </c>
      <c r="E585" t="str">
        <f t="shared" si="28"/>
        <v>N076</v>
      </c>
      <c r="F585" t="str">
        <f t="shared" si="29"/>
        <v>24110</v>
      </c>
      <c r="G585" t="str">
        <f t="shared" si="30"/>
        <v>24110 Locum F2 Foundation year 2 (M&amp;D)</v>
      </c>
      <c r="H585" t="str">
        <f>VLOOKUP(E585,Hierarchy!$A$2:$D$2020,4,FALSE)</f>
        <v>M4XX-Medicine Service Group</v>
      </c>
      <c r="I585" t="str">
        <f>VLOOKUP(Sheet6!E585,Hierarchy!$A$2:$E$2020,5,FALSE)</f>
        <v>M43X-COTE</v>
      </c>
    </row>
    <row r="586" spans="1:9" x14ac:dyDescent="0.25">
      <c r="A586" s="13" t="s">
        <v>544</v>
      </c>
      <c r="B586" s="14">
        <v>178.63</v>
      </c>
      <c r="C586" s="14">
        <v>178.63</v>
      </c>
      <c r="D586" t="s">
        <v>12</v>
      </c>
      <c r="E586" t="str">
        <f t="shared" si="28"/>
        <v>N076</v>
      </c>
      <c r="F586" t="str">
        <f t="shared" si="29"/>
        <v>24110</v>
      </c>
      <c r="G586" t="str">
        <f t="shared" si="30"/>
        <v>24110 Locum F2 Foundation year 2 (M&amp;D)</v>
      </c>
      <c r="H586" t="str">
        <f>VLOOKUP(E586,Hierarchy!$A$2:$D$2020,4,FALSE)</f>
        <v>M4XX-Medicine Service Group</v>
      </c>
      <c r="I586" t="str">
        <f>VLOOKUP(Sheet6!E586,Hierarchy!$A$2:$E$2020,5,FALSE)</f>
        <v>M43X-COTE</v>
      </c>
    </row>
    <row r="587" spans="1:9" x14ac:dyDescent="0.25">
      <c r="A587" s="13" t="s">
        <v>545</v>
      </c>
      <c r="B587" s="14">
        <v>2552.25</v>
      </c>
      <c r="C587" s="14">
        <v>2552.25</v>
      </c>
      <c r="D587" t="s">
        <v>12</v>
      </c>
      <c r="E587" t="str">
        <f t="shared" si="28"/>
        <v>N076</v>
      </c>
      <c r="F587" t="str">
        <f t="shared" si="29"/>
        <v>24110</v>
      </c>
      <c r="G587" t="str">
        <f t="shared" si="30"/>
        <v>24110 Locum F2 Foundation year 2 (M&amp;D)</v>
      </c>
      <c r="H587" t="str">
        <f>VLOOKUP(E587,Hierarchy!$A$2:$D$2020,4,FALSE)</f>
        <v>M4XX-Medicine Service Group</v>
      </c>
      <c r="I587" t="str">
        <f>VLOOKUP(Sheet6!E587,Hierarchy!$A$2:$E$2020,5,FALSE)</f>
        <v>M43X-COTE</v>
      </c>
    </row>
    <row r="588" spans="1:9" x14ac:dyDescent="0.25">
      <c r="A588" s="13" t="s">
        <v>667</v>
      </c>
      <c r="B588" s="14">
        <v>13988.7</v>
      </c>
      <c r="C588" s="15">
        <v>-79.3</v>
      </c>
      <c r="D588" t="s">
        <v>12</v>
      </c>
      <c r="E588" t="str">
        <f t="shared" si="28"/>
        <v>Z095</v>
      </c>
      <c r="F588" t="str">
        <f t="shared" si="29"/>
        <v>24110</v>
      </c>
      <c r="G588" t="str">
        <f t="shared" si="30"/>
        <v>24110 Locum F2 Foundation year 2 (M&amp;D)</v>
      </c>
      <c r="H588" t="str">
        <f>VLOOKUP(E588,Hierarchy!$A$2:$D$2020,4,FALSE)</f>
        <v>Z1XX-Coporate I &amp; E</v>
      </c>
      <c r="I588" t="str">
        <f>VLOOKUP(Sheet6!E588,Hierarchy!$A$2:$E$2020,5,FALSE)</f>
        <v>-</v>
      </c>
    </row>
    <row r="589" spans="1:9" x14ac:dyDescent="0.25">
      <c r="A589" s="13" t="s">
        <v>61</v>
      </c>
      <c r="B589" s="14">
        <v>2062.63</v>
      </c>
      <c r="C589" s="14">
        <v>2062.63</v>
      </c>
      <c r="D589" t="s">
        <v>12</v>
      </c>
      <c r="E589" t="str">
        <f t="shared" si="28"/>
        <v>A105</v>
      </c>
      <c r="F589" t="str">
        <f t="shared" si="29"/>
        <v>24410</v>
      </c>
      <c r="G589" t="str">
        <f t="shared" si="30"/>
        <v>24410 Locum F1 Foundation year 1 (M&amp;D)</v>
      </c>
      <c r="H589" t="str">
        <f>VLOOKUP(E589,Hierarchy!$A$2:$D$2020,4,FALSE)</f>
        <v>M3XX-Clinical Services Group</v>
      </c>
      <c r="I589" t="str">
        <f>VLOOKUP(Sheet6!E589,Hierarchy!$A$2:$E$2020,5,FALSE)</f>
        <v>M32A-Anaesthetics</v>
      </c>
    </row>
    <row r="590" spans="1:9" x14ac:dyDescent="0.25">
      <c r="A590" s="13" t="s">
        <v>76</v>
      </c>
      <c r="B590" s="14">
        <v>1678.3</v>
      </c>
      <c r="C590" s="14">
        <v>1678.3</v>
      </c>
      <c r="D590" t="s">
        <v>12</v>
      </c>
      <c r="E590" t="str">
        <f t="shared" si="28"/>
        <v>A311</v>
      </c>
      <c r="F590" t="str">
        <f t="shared" si="29"/>
        <v>24410</v>
      </c>
      <c r="G590" t="str">
        <f t="shared" si="30"/>
        <v>24410 Locum F1 Foundation year 1 (M&amp;D)</v>
      </c>
      <c r="H590" t="str">
        <f>VLOOKUP(E590,Hierarchy!$A$2:$D$2020,4,FALSE)</f>
        <v>M3XX-Clinical Services Group</v>
      </c>
      <c r="I590" t="str">
        <f>VLOOKUP(Sheet6!E590,Hierarchy!$A$2:$E$2020,5,FALSE)</f>
        <v>M33A-Critical Care</v>
      </c>
    </row>
    <row r="591" spans="1:9" x14ac:dyDescent="0.25">
      <c r="A591" s="13" t="s">
        <v>201</v>
      </c>
      <c r="B591" s="14">
        <v>3085.29</v>
      </c>
      <c r="C591" s="14">
        <v>3085.29</v>
      </c>
      <c r="D591" t="s">
        <v>12</v>
      </c>
      <c r="E591" t="str">
        <f t="shared" si="28"/>
        <v>E302</v>
      </c>
      <c r="F591" t="str">
        <f t="shared" si="29"/>
        <v>24410</v>
      </c>
      <c r="G591" t="str">
        <f t="shared" si="30"/>
        <v>24410 Locum F1 Foundation year 1 (M&amp;D)</v>
      </c>
      <c r="H591" t="str">
        <f>VLOOKUP(E591,Hierarchy!$A$2:$D$2020,4,FALSE)</f>
        <v>M2XX-Surgery Services Group</v>
      </c>
      <c r="I591" t="str">
        <f>VLOOKUP(Sheet6!E591,Hierarchy!$A$2:$E$2020,5,FALSE)</f>
        <v>M24A-General Surgery</v>
      </c>
    </row>
    <row r="592" spans="1:9" x14ac:dyDescent="0.25">
      <c r="A592" s="13" t="s">
        <v>202</v>
      </c>
      <c r="B592" s="14">
        <v>1230.31</v>
      </c>
      <c r="C592" s="14">
        <v>1230.31</v>
      </c>
      <c r="D592" t="s">
        <v>12</v>
      </c>
      <c r="E592" t="str">
        <f t="shared" si="28"/>
        <v>E302</v>
      </c>
      <c r="F592" t="str">
        <f t="shared" si="29"/>
        <v>24410</v>
      </c>
      <c r="G592" t="str">
        <f t="shared" si="30"/>
        <v>24410 Locum F1 Foundation year 1 (M&amp;D)</v>
      </c>
      <c r="H592" t="str">
        <f>VLOOKUP(E592,Hierarchy!$A$2:$D$2020,4,FALSE)</f>
        <v>M2XX-Surgery Services Group</v>
      </c>
      <c r="I592" t="str">
        <f>VLOOKUP(Sheet6!E592,Hierarchy!$A$2:$E$2020,5,FALSE)</f>
        <v>M24A-General Surgery</v>
      </c>
    </row>
    <row r="593" spans="1:9" x14ac:dyDescent="0.25">
      <c r="A593" s="13" t="s">
        <v>203</v>
      </c>
      <c r="B593" s="14">
        <v>993.35</v>
      </c>
      <c r="C593" s="14">
        <v>993.35</v>
      </c>
      <c r="D593" t="s">
        <v>12</v>
      </c>
      <c r="E593" t="str">
        <f t="shared" si="28"/>
        <v>E302</v>
      </c>
      <c r="F593" t="str">
        <f t="shared" si="29"/>
        <v>24410</v>
      </c>
      <c r="G593" t="str">
        <f t="shared" si="30"/>
        <v>24410 Locum F1 Foundation year 1 (M&amp;D)</v>
      </c>
      <c r="H593" t="str">
        <f>VLOOKUP(E593,Hierarchy!$A$2:$D$2020,4,FALSE)</f>
        <v>M2XX-Surgery Services Group</v>
      </c>
      <c r="I593" t="str">
        <f>VLOOKUP(Sheet6!E593,Hierarchy!$A$2:$E$2020,5,FALSE)</f>
        <v>M24A-General Surgery</v>
      </c>
    </row>
    <row r="594" spans="1:9" x14ac:dyDescent="0.25">
      <c r="A594" s="13" t="s">
        <v>204</v>
      </c>
      <c r="B594" s="14">
        <v>321.25</v>
      </c>
      <c r="C594" s="14">
        <v>321.25</v>
      </c>
      <c r="D594" t="s">
        <v>12</v>
      </c>
      <c r="E594" t="str">
        <f t="shared" si="28"/>
        <v>E302</v>
      </c>
      <c r="F594" t="str">
        <f t="shared" si="29"/>
        <v>24410</v>
      </c>
      <c r="G594" t="str">
        <f t="shared" si="30"/>
        <v>24410 Locum F1 Foundation year 1 (M&amp;D)</v>
      </c>
      <c r="H594" t="str">
        <f>VLOOKUP(E594,Hierarchy!$A$2:$D$2020,4,FALSE)</f>
        <v>M2XX-Surgery Services Group</v>
      </c>
      <c r="I594" t="str">
        <f>VLOOKUP(Sheet6!E594,Hierarchy!$A$2:$E$2020,5,FALSE)</f>
        <v>M24A-General Surgery</v>
      </c>
    </row>
    <row r="595" spans="1:9" x14ac:dyDescent="0.25">
      <c r="A595" s="13" t="s">
        <v>205</v>
      </c>
      <c r="B595" s="14">
        <v>7811.58</v>
      </c>
      <c r="C595" s="14">
        <v>7811.58</v>
      </c>
      <c r="D595" t="s">
        <v>12</v>
      </c>
      <c r="E595" t="str">
        <f t="shared" si="28"/>
        <v>E302</v>
      </c>
      <c r="F595" t="str">
        <f t="shared" si="29"/>
        <v>24410</v>
      </c>
      <c r="G595" t="str">
        <f t="shared" si="30"/>
        <v>24410 Locum F1 Foundation year 1 (M&amp;D)</v>
      </c>
      <c r="H595" t="str">
        <f>VLOOKUP(E595,Hierarchy!$A$2:$D$2020,4,FALSE)</f>
        <v>M2XX-Surgery Services Group</v>
      </c>
      <c r="I595" t="str">
        <f>VLOOKUP(Sheet6!E595,Hierarchy!$A$2:$E$2020,5,FALSE)</f>
        <v>M24A-General Surgery</v>
      </c>
    </row>
    <row r="596" spans="1:9" x14ac:dyDescent="0.25">
      <c r="A596" s="13" t="s">
        <v>212</v>
      </c>
      <c r="B596" s="14">
        <v>3311.07</v>
      </c>
      <c r="C596" s="14">
        <v>3311.07</v>
      </c>
      <c r="D596" t="s">
        <v>12</v>
      </c>
      <c r="E596" t="str">
        <f t="shared" si="28"/>
        <v>E521</v>
      </c>
      <c r="F596" t="str">
        <f t="shared" si="29"/>
        <v>24410</v>
      </c>
      <c r="G596" t="str">
        <f t="shared" si="30"/>
        <v>24410 Locum F1 Foundation year 1 (M&amp;D)</v>
      </c>
      <c r="H596" t="str">
        <f>VLOOKUP(E596,Hierarchy!$A$2:$D$2020,4,FALSE)</f>
        <v>M2XX-Surgery Services Group</v>
      </c>
      <c r="I596" t="str">
        <f>VLOOKUP(Sheet6!E596,Hierarchy!$A$2:$E$2020,5,FALSE)</f>
        <v>M24B-Urology</v>
      </c>
    </row>
    <row r="597" spans="1:9" x14ac:dyDescent="0.25">
      <c r="A597" s="13" t="s">
        <v>253</v>
      </c>
      <c r="B597" s="14">
        <v>415.78</v>
      </c>
      <c r="C597" s="14">
        <v>415.78</v>
      </c>
      <c r="D597" t="s">
        <v>12</v>
      </c>
      <c r="E597" t="str">
        <f t="shared" si="28"/>
        <v>F307</v>
      </c>
      <c r="F597" t="str">
        <f t="shared" si="29"/>
        <v>24410</v>
      </c>
      <c r="G597" t="str">
        <f t="shared" si="30"/>
        <v>24410 Locum F1 Foundation year 1 (M&amp;D)</v>
      </c>
      <c r="H597" t="str">
        <f>VLOOKUP(E597,Hierarchy!$A$2:$D$2020,4,FALSE)</f>
        <v>V2XX-Ops &amp; Site Management</v>
      </c>
      <c r="I597" t="str">
        <f>VLOOKUP(Sheet6!E597,Hierarchy!$A$2:$E$2020,5,FALSE)</f>
        <v>V22X-NPTH Medical &amp; Admin</v>
      </c>
    </row>
    <row r="598" spans="1:9" x14ac:dyDescent="0.25">
      <c r="A598" s="13" t="s">
        <v>254</v>
      </c>
      <c r="B598" s="14">
        <v>354.39</v>
      </c>
      <c r="C598" s="14">
        <v>354.39</v>
      </c>
      <c r="D598" t="s">
        <v>12</v>
      </c>
      <c r="E598" t="str">
        <f t="shared" si="28"/>
        <v>F307</v>
      </c>
      <c r="F598" t="str">
        <f t="shared" si="29"/>
        <v>24410</v>
      </c>
      <c r="G598" t="str">
        <f t="shared" si="30"/>
        <v>24410 Locum F1 Foundation year 1 (M&amp;D)</v>
      </c>
      <c r="H598" t="str">
        <f>VLOOKUP(E598,Hierarchy!$A$2:$D$2020,4,FALSE)</f>
        <v>V2XX-Ops &amp; Site Management</v>
      </c>
      <c r="I598" t="str">
        <f>VLOOKUP(Sheet6!E598,Hierarchy!$A$2:$E$2020,5,FALSE)</f>
        <v>V22X-NPTH Medical &amp; Admin</v>
      </c>
    </row>
    <row r="599" spans="1:9" x14ac:dyDescent="0.25">
      <c r="A599" s="13" t="s">
        <v>294</v>
      </c>
      <c r="B599" s="14">
        <v>682.81</v>
      </c>
      <c r="C599" s="14">
        <v>682.81</v>
      </c>
      <c r="D599" t="s">
        <v>12</v>
      </c>
      <c r="E599" t="str">
        <f t="shared" si="28"/>
        <v>F314</v>
      </c>
      <c r="F599" t="str">
        <f t="shared" si="29"/>
        <v>24410</v>
      </c>
      <c r="G599" t="str">
        <f t="shared" si="30"/>
        <v>24410 Locum F1 Foundation year 1 (M&amp;D)</v>
      </c>
      <c r="H599" t="str">
        <f>VLOOKUP(E599,Hierarchy!$A$2:$D$2020,4,FALSE)</f>
        <v>M4XX-Medicine Service Group</v>
      </c>
      <c r="I599" t="str">
        <f>VLOOKUP(Sheet6!E599,Hierarchy!$A$2:$E$2020,5,FALSE)</f>
        <v>M41X-Medicine Services</v>
      </c>
    </row>
    <row r="600" spans="1:9" x14ac:dyDescent="0.25">
      <c r="A600" s="13" t="s">
        <v>307</v>
      </c>
      <c r="B600" s="14">
        <v>308.33999999999997</v>
      </c>
      <c r="C600" s="14">
        <v>308.33999999999997</v>
      </c>
      <c r="D600" t="s">
        <v>12</v>
      </c>
      <c r="E600" t="str">
        <f t="shared" si="28"/>
        <v>F323</v>
      </c>
      <c r="F600" t="str">
        <f t="shared" si="29"/>
        <v>24410</v>
      </c>
      <c r="G600" t="str">
        <f t="shared" si="30"/>
        <v>24410 Locum F1 Foundation year 1 (M&amp;D)</v>
      </c>
      <c r="H600" t="str">
        <f>VLOOKUP(E600,Hierarchy!$A$2:$D$2020,4,FALSE)</f>
        <v>F1XX-Unscheduled Care &amp; Medicine</v>
      </c>
      <c r="I600" t="str">
        <f>VLOOKUP(Sheet6!E600,Hierarchy!$A$2:$E$2020,5,FALSE)</f>
        <v>F12X-Medical</v>
      </c>
    </row>
    <row r="601" spans="1:9" x14ac:dyDescent="0.25">
      <c r="A601" s="13" t="s">
        <v>346</v>
      </c>
      <c r="B601" s="14">
        <v>16.96</v>
      </c>
      <c r="C601" s="14">
        <v>16.96</v>
      </c>
      <c r="D601" t="s">
        <v>12</v>
      </c>
      <c r="E601" t="str">
        <f t="shared" si="28"/>
        <v>F533</v>
      </c>
      <c r="F601" t="str">
        <f t="shared" si="29"/>
        <v>24410</v>
      </c>
      <c r="G601" t="str">
        <f t="shared" si="30"/>
        <v>24410 Locum F1 Foundation year 1 (M&amp;D)</v>
      </c>
      <c r="H601" t="str">
        <f>VLOOKUP(E601,Hierarchy!$A$2:$D$2020,4,FALSE)</f>
        <v>M4XX-Medicine Service Group</v>
      </c>
      <c r="I601" t="str">
        <f>VLOOKUP(Sheet6!E601,Hierarchy!$A$2:$E$2020,5,FALSE)</f>
        <v>M44X-Gastroenterology</v>
      </c>
    </row>
    <row r="602" spans="1:9" x14ac:dyDescent="0.25">
      <c r="A602" s="13" t="s">
        <v>459</v>
      </c>
      <c r="B602" s="14">
        <v>351.34</v>
      </c>
      <c r="C602" s="14">
        <v>351.34</v>
      </c>
      <c r="D602" t="s">
        <v>12</v>
      </c>
      <c r="E602" t="str">
        <f t="shared" si="28"/>
        <v>K206</v>
      </c>
      <c r="F602" t="str">
        <f t="shared" si="29"/>
        <v>24410</v>
      </c>
      <c r="G602" t="str">
        <f t="shared" si="30"/>
        <v>24410 Locum F1 Foundation year 1 (M&amp;D)</v>
      </c>
      <c r="H602" t="str">
        <f>VLOOKUP(E602,Hierarchy!$A$2:$D$2020,4,FALSE)</f>
        <v>M2XX-Surgery Services Group</v>
      </c>
      <c r="I602" t="str">
        <f>VLOOKUP(Sheet6!E602,Hierarchy!$A$2:$E$2020,5,FALSE)</f>
        <v>M21A-Burns &amp; Plastics</v>
      </c>
    </row>
    <row r="603" spans="1:9" x14ac:dyDescent="0.25">
      <c r="A603" s="13" t="s">
        <v>509</v>
      </c>
      <c r="B603" s="14">
        <v>536.13</v>
      </c>
      <c r="C603" s="14">
        <v>536.13</v>
      </c>
      <c r="D603" t="s">
        <v>12</v>
      </c>
      <c r="E603" t="str">
        <f t="shared" si="28"/>
        <v>K606</v>
      </c>
      <c r="F603" t="str">
        <f t="shared" si="29"/>
        <v>24410</v>
      </c>
      <c r="G603" t="str">
        <f t="shared" si="30"/>
        <v>24410 Locum F1 Foundation year 1 (M&amp;D)</v>
      </c>
      <c r="H603" t="str">
        <f>VLOOKUP(E603,Hierarchy!$A$2:$D$2020,4,FALSE)</f>
        <v>M2XX-Surgery Services Group</v>
      </c>
      <c r="I603" t="str">
        <f>VLOOKUP(Sheet6!E603,Hierarchy!$A$2:$E$2020,5,FALSE)</f>
        <v>M21E-ENT</v>
      </c>
    </row>
    <row r="604" spans="1:9" x14ac:dyDescent="0.25">
      <c r="A604" s="13" t="s">
        <v>668</v>
      </c>
      <c r="B604" s="14">
        <v>779.18</v>
      </c>
      <c r="C604" s="14">
        <v>0.18</v>
      </c>
      <c r="D604" t="s">
        <v>12</v>
      </c>
      <c r="E604" t="str">
        <f t="shared" si="28"/>
        <v>Z095</v>
      </c>
      <c r="F604" t="str">
        <f t="shared" si="29"/>
        <v>24410</v>
      </c>
      <c r="G604" t="str">
        <f t="shared" si="30"/>
        <v>24410 Locum F1 Foundation year 1 (M&amp;D)</v>
      </c>
      <c r="H604" t="str">
        <f>VLOOKUP(E604,Hierarchy!$A$2:$D$2020,4,FALSE)</f>
        <v>Z1XX-Coporate I &amp; E</v>
      </c>
      <c r="I604" t="str">
        <f>VLOOKUP(Sheet6!E604,Hierarchy!$A$2:$E$2020,5,FALSE)</f>
        <v>-</v>
      </c>
    </row>
    <row r="605" spans="1:9" x14ac:dyDescent="0.25">
      <c r="A605" s="13" t="s">
        <v>424</v>
      </c>
      <c r="B605" s="14">
        <v>2370</v>
      </c>
      <c r="C605" s="14">
        <v>1425</v>
      </c>
      <c r="D605" t="s">
        <v>12</v>
      </c>
      <c r="E605" t="str">
        <f t="shared" si="28"/>
        <v>H536</v>
      </c>
      <c r="F605" t="str">
        <f t="shared" si="29"/>
        <v>25200</v>
      </c>
      <c r="G605" t="str">
        <f t="shared" si="30"/>
        <v>25200 Locum Clinical Asst (M&amp;D)</v>
      </c>
      <c r="H605" t="str">
        <f>VLOOKUP(E605,Hierarchy!$A$2:$D$2020,4,FALSE)</f>
        <v>F5XX-Childrens Services</v>
      </c>
      <c r="I605" t="str">
        <f>VLOOKUP(Sheet6!E605,Hierarchy!$A$2:$E$2020,5,FALSE)</f>
        <v>F52X-Community Paediatrics</v>
      </c>
    </row>
    <row r="606" spans="1:9" x14ac:dyDescent="0.25">
      <c r="A606" s="13" t="s">
        <v>659</v>
      </c>
      <c r="B606" s="14">
        <v>0</v>
      </c>
      <c r="C606" s="15">
        <v>-1</v>
      </c>
      <c r="D606" t="s">
        <v>12</v>
      </c>
      <c r="E606" t="str">
        <f t="shared" si="28"/>
        <v>W162</v>
      </c>
      <c r="F606" t="str">
        <f t="shared" si="29"/>
        <v>25200</v>
      </c>
      <c r="G606" t="str">
        <f t="shared" si="30"/>
        <v>25200 Locum Clinical Asst (M&amp;D)</v>
      </c>
      <c r="H606" t="str">
        <f>VLOOKUP(E606,Hierarchy!$A$2:$D$2020,4,FALSE)</f>
        <v>U6XX-General Practice</v>
      </c>
      <c r="I606" t="str">
        <f>VLOOKUP(Sheet6!E606,Hierarchy!$A$2:$E$2020,5,FALSE)</f>
        <v>U62X-General Practice Other</v>
      </c>
    </row>
    <row r="607" spans="1:9" x14ac:dyDescent="0.25">
      <c r="A607" s="13" t="s">
        <v>669</v>
      </c>
      <c r="B607" s="14">
        <v>114.73</v>
      </c>
      <c r="C607" s="15">
        <v>-0.27</v>
      </c>
      <c r="D607" t="s">
        <v>12</v>
      </c>
      <c r="E607" t="str">
        <f t="shared" si="28"/>
        <v>Z095</v>
      </c>
      <c r="F607" t="str">
        <f t="shared" si="29"/>
        <v>25200</v>
      </c>
      <c r="G607" t="str">
        <f t="shared" si="30"/>
        <v>25200 Locum Clinical Asst (M&amp;D)</v>
      </c>
      <c r="H607" t="str">
        <f>VLOOKUP(E607,Hierarchy!$A$2:$D$2020,4,FALSE)</f>
        <v>Z1XX-Coporate I &amp; E</v>
      </c>
      <c r="I607" t="str">
        <f>VLOOKUP(Sheet6!E607,Hierarchy!$A$2:$E$2020,5,FALSE)</f>
        <v>-</v>
      </c>
    </row>
    <row r="608" spans="1:9" x14ac:dyDescent="0.25">
      <c r="A608" s="13" t="s">
        <v>36</v>
      </c>
      <c r="B608" s="14">
        <v>508.65</v>
      </c>
      <c r="C608" s="14">
        <v>508.65</v>
      </c>
      <c r="D608" t="s">
        <v>12</v>
      </c>
      <c r="E608" t="str">
        <f t="shared" si="28"/>
        <v>A104</v>
      </c>
      <c r="F608" t="str">
        <f t="shared" si="29"/>
        <v>26200</v>
      </c>
      <c r="G608" t="str">
        <f t="shared" si="30"/>
        <v>26200 Agency - Drs/Dentist in Training (</v>
      </c>
      <c r="H608" t="str">
        <f>VLOOKUP(E608,Hierarchy!$A$2:$D$2020,4,FALSE)</f>
        <v>M3XX-Clinical Services Group</v>
      </c>
      <c r="I608" t="str">
        <f>VLOOKUP(Sheet6!E608,Hierarchy!$A$2:$E$2020,5,FALSE)</f>
        <v>M32A-Anaesthetics</v>
      </c>
    </row>
    <row r="609" spans="1:9" x14ac:dyDescent="0.25">
      <c r="A609" s="13" t="s">
        <v>62</v>
      </c>
      <c r="B609" s="14">
        <v>20799.86</v>
      </c>
      <c r="C609" s="14">
        <v>20799.86</v>
      </c>
      <c r="D609" t="s">
        <v>12</v>
      </c>
      <c r="E609" t="str">
        <f t="shared" si="28"/>
        <v>A105</v>
      </c>
      <c r="F609" t="str">
        <f t="shared" si="29"/>
        <v>26200</v>
      </c>
      <c r="G609" t="str">
        <f t="shared" si="30"/>
        <v>26200 Agency - Drs/Dentist in Training (</v>
      </c>
      <c r="H609" t="str">
        <f>VLOOKUP(E609,Hierarchy!$A$2:$D$2020,4,FALSE)</f>
        <v>M3XX-Clinical Services Group</v>
      </c>
      <c r="I609" t="str">
        <f>VLOOKUP(Sheet6!E609,Hierarchy!$A$2:$E$2020,5,FALSE)</f>
        <v>M32A-Anaesthetics</v>
      </c>
    </row>
    <row r="610" spans="1:9" x14ac:dyDescent="0.25">
      <c r="A610" s="13" t="s">
        <v>63</v>
      </c>
      <c r="B610" s="15">
        <v>-1069.51</v>
      </c>
      <c r="C610" s="15">
        <v>-1069.51</v>
      </c>
      <c r="D610" t="s">
        <v>12</v>
      </c>
      <c r="E610" t="str">
        <f t="shared" si="28"/>
        <v>A105</v>
      </c>
      <c r="F610" t="str">
        <f t="shared" si="29"/>
        <v>26200</v>
      </c>
      <c r="G610" t="str">
        <f t="shared" si="30"/>
        <v>26200 Agency - Drs/Dentist in Training (</v>
      </c>
      <c r="H610" t="str">
        <f>VLOOKUP(E610,Hierarchy!$A$2:$D$2020,4,FALSE)</f>
        <v>M3XX-Clinical Services Group</v>
      </c>
      <c r="I610" t="str">
        <f>VLOOKUP(Sheet6!E610,Hierarchy!$A$2:$E$2020,5,FALSE)</f>
        <v>M32A-Anaesthetics</v>
      </c>
    </row>
    <row r="611" spans="1:9" x14ac:dyDescent="0.25">
      <c r="A611" s="13" t="s">
        <v>91</v>
      </c>
      <c r="B611" s="14">
        <v>91073.06</v>
      </c>
      <c r="C611" s="14">
        <v>91073.06</v>
      </c>
      <c r="D611" t="s">
        <v>12</v>
      </c>
      <c r="E611" t="str">
        <f t="shared" si="28"/>
        <v>B101</v>
      </c>
      <c r="F611" t="str">
        <f t="shared" si="29"/>
        <v>26200</v>
      </c>
      <c r="G611" t="str">
        <f t="shared" si="30"/>
        <v>26200 Agency - Drs/Dentist in Training (</v>
      </c>
      <c r="H611" t="str">
        <f>VLOOKUP(E611,Hierarchy!$A$2:$D$2020,4,FALSE)</f>
        <v>F3XX-Cancer Services</v>
      </c>
      <c r="I611" t="str">
        <f>VLOOKUP(Sheet6!E611,Hierarchy!$A$2:$E$2020,5,FALSE)</f>
        <v>F31X-Cancer Medical Specialities</v>
      </c>
    </row>
    <row r="612" spans="1:9" x14ac:dyDescent="0.25">
      <c r="A612" s="13" t="s">
        <v>102</v>
      </c>
      <c r="B612" s="14">
        <v>77068.31</v>
      </c>
      <c r="C612" s="14">
        <v>77068.31</v>
      </c>
      <c r="D612" t="s">
        <v>12</v>
      </c>
      <c r="E612" t="str">
        <f t="shared" si="28"/>
        <v>B120</v>
      </c>
      <c r="F612" t="str">
        <f t="shared" si="29"/>
        <v>26200</v>
      </c>
      <c r="G612" t="str">
        <f t="shared" si="30"/>
        <v>26200 Agency - Drs/Dentist in Training (</v>
      </c>
      <c r="H612" t="str">
        <f>VLOOKUP(E612,Hierarchy!$A$2:$D$2020,4,FALSE)</f>
        <v>F3XX-Cancer Services</v>
      </c>
      <c r="I612" t="str">
        <f>VLOOKUP(Sheet6!E612,Hierarchy!$A$2:$E$2020,5,FALSE)</f>
        <v>F31X-Cancer Medical Specialities</v>
      </c>
    </row>
    <row r="613" spans="1:9" x14ac:dyDescent="0.25">
      <c r="A613" s="13" t="s">
        <v>115</v>
      </c>
      <c r="B613" s="14">
        <v>1305.9000000000001</v>
      </c>
      <c r="C613" s="14">
        <v>1305.9000000000001</v>
      </c>
      <c r="D613" t="s">
        <v>12</v>
      </c>
      <c r="E613" t="str">
        <f t="shared" si="28"/>
        <v>B301</v>
      </c>
      <c r="F613" t="str">
        <f t="shared" si="29"/>
        <v>26200</v>
      </c>
      <c r="G613" t="str">
        <f t="shared" si="30"/>
        <v>26200 Agency - Drs/Dentist in Training (</v>
      </c>
      <c r="H613" t="str">
        <f>VLOOKUP(E613,Hierarchy!$A$2:$D$2020,4,FALSE)</f>
        <v>F3XX-Cancer Services</v>
      </c>
      <c r="I613" t="str">
        <f>VLOOKUP(Sheet6!E613,Hierarchy!$A$2:$E$2020,5,FALSE)</f>
        <v>F33X-Cancer Nursing</v>
      </c>
    </row>
    <row r="614" spans="1:9" x14ac:dyDescent="0.25">
      <c r="A614" s="13" t="s">
        <v>133</v>
      </c>
      <c r="B614" s="14">
        <v>15685.14</v>
      </c>
      <c r="C614" s="14">
        <v>15685.14</v>
      </c>
      <c r="D614" t="s">
        <v>12</v>
      </c>
      <c r="E614" t="str">
        <f t="shared" si="28"/>
        <v>C101</v>
      </c>
      <c r="F614" t="str">
        <f t="shared" si="29"/>
        <v>26200</v>
      </c>
      <c r="G614" t="str">
        <f t="shared" si="30"/>
        <v>26200 Agency - Drs/Dentist in Training (</v>
      </c>
      <c r="H614" t="str">
        <f>VLOOKUP(E614,Hierarchy!$A$2:$D$2020,4,FALSE)</f>
        <v>M2XX-Surgery Services Group</v>
      </c>
      <c r="I614" t="str">
        <f>VLOOKUP(Sheet6!E614,Hierarchy!$A$2:$E$2020,5,FALSE)</f>
        <v>M22A-Cardiology</v>
      </c>
    </row>
    <row r="615" spans="1:9" x14ac:dyDescent="0.25">
      <c r="A615" s="13" t="s">
        <v>147</v>
      </c>
      <c r="B615" s="14">
        <v>59616.160000000003</v>
      </c>
      <c r="C615" s="14">
        <v>59616.160000000003</v>
      </c>
      <c r="D615" t="s">
        <v>12</v>
      </c>
      <c r="E615" t="str">
        <f t="shared" si="28"/>
        <v>C102</v>
      </c>
      <c r="F615" t="str">
        <f t="shared" si="29"/>
        <v>26200</v>
      </c>
      <c r="G615" t="str">
        <f t="shared" si="30"/>
        <v>26200 Agency - Drs/Dentist in Training (</v>
      </c>
      <c r="H615" t="str">
        <f>VLOOKUP(E615,Hierarchy!$A$2:$D$2020,4,FALSE)</f>
        <v>M2XX-Surgery Services Group</v>
      </c>
      <c r="I615" t="str">
        <f>VLOOKUP(Sheet6!E615,Hierarchy!$A$2:$E$2020,5,FALSE)</f>
        <v>M22A-Cardiology</v>
      </c>
    </row>
    <row r="616" spans="1:9" x14ac:dyDescent="0.25">
      <c r="A616" s="13" t="s">
        <v>154</v>
      </c>
      <c r="B616" s="14">
        <v>40930.6</v>
      </c>
      <c r="C616" s="14">
        <v>40930.6</v>
      </c>
      <c r="D616" t="s">
        <v>12</v>
      </c>
      <c r="E616" t="str">
        <f t="shared" si="28"/>
        <v>C111</v>
      </c>
      <c r="F616" t="str">
        <f t="shared" si="29"/>
        <v>26200</v>
      </c>
      <c r="G616" t="str">
        <f t="shared" si="30"/>
        <v>26200 Agency - Drs/Dentist in Training (</v>
      </c>
      <c r="H616" t="str">
        <f>VLOOKUP(E616,Hierarchy!$A$2:$D$2020,4,FALSE)</f>
        <v>M2XX-Surgery Services Group</v>
      </c>
      <c r="I616" t="str">
        <f>VLOOKUP(Sheet6!E616,Hierarchy!$A$2:$E$2020,5,FALSE)</f>
        <v>M22B-Cardiothoracic</v>
      </c>
    </row>
    <row r="617" spans="1:9" x14ac:dyDescent="0.25">
      <c r="A617" s="13" t="s">
        <v>155</v>
      </c>
      <c r="B617" s="14">
        <v>1719.27</v>
      </c>
      <c r="C617" s="14">
        <v>1719.27</v>
      </c>
      <c r="D617" t="s">
        <v>12</v>
      </c>
      <c r="E617" t="str">
        <f t="shared" si="28"/>
        <v>C217</v>
      </c>
      <c r="F617" t="str">
        <f t="shared" si="29"/>
        <v>26200</v>
      </c>
      <c r="G617" t="str">
        <f t="shared" si="30"/>
        <v>26200 Agency - Drs/Dentist in Training (</v>
      </c>
      <c r="H617" t="str">
        <f>VLOOKUP(E617,Hierarchy!$A$2:$D$2020,4,FALSE)</f>
        <v>M2XX-Surgery Services Group</v>
      </c>
      <c r="I617" t="str">
        <f>VLOOKUP(Sheet6!E617,Hierarchy!$A$2:$E$2020,5,FALSE)</f>
        <v>M22A-Cardiology</v>
      </c>
    </row>
    <row r="618" spans="1:9" x14ac:dyDescent="0.25">
      <c r="A618" s="13" t="s">
        <v>157</v>
      </c>
      <c r="B618" s="14">
        <v>695.38</v>
      </c>
      <c r="C618" s="14">
        <v>695.38</v>
      </c>
      <c r="D618" t="s">
        <v>12</v>
      </c>
      <c r="E618" t="str">
        <f t="shared" si="28"/>
        <v>C411</v>
      </c>
      <c r="F618" t="str">
        <f t="shared" si="29"/>
        <v>26200</v>
      </c>
      <c r="G618" t="str">
        <f t="shared" si="30"/>
        <v>26200 Agency - Drs/Dentist in Training (</v>
      </c>
      <c r="H618" t="str">
        <f>VLOOKUP(E618,Hierarchy!$A$2:$D$2020,4,FALSE)</f>
        <v>M2XX-Surgery Services Group</v>
      </c>
      <c r="I618" t="str">
        <f>VLOOKUP(Sheet6!E618,Hierarchy!$A$2:$E$2020,5,FALSE)</f>
        <v>M22A-Cardiology</v>
      </c>
    </row>
    <row r="619" spans="1:9" x14ac:dyDescent="0.25">
      <c r="A619" s="13" t="s">
        <v>158</v>
      </c>
      <c r="B619" s="15">
        <v>-12.71</v>
      </c>
      <c r="C619" s="15">
        <v>-12.71</v>
      </c>
      <c r="D619" t="s">
        <v>12</v>
      </c>
      <c r="E619" t="str">
        <f t="shared" si="28"/>
        <v>C411</v>
      </c>
      <c r="F619" t="str">
        <f t="shared" si="29"/>
        <v>26200</v>
      </c>
      <c r="G619" t="str">
        <f t="shared" si="30"/>
        <v>26200 Agency - Drs/Dentist in Training (</v>
      </c>
      <c r="H619" t="str">
        <f>VLOOKUP(E619,Hierarchy!$A$2:$D$2020,4,FALSE)</f>
        <v>M2XX-Surgery Services Group</v>
      </c>
      <c r="I619" t="str">
        <f>VLOOKUP(Sheet6!E619,Hierarchy!$A$2:$E$2020,5,FALSE)</f>
        <v>M22A-Cardiology</v>
      </c>
    </row>
    <row r="620" spans="1:9" x14ac:dyDescent="0.25">
      <c r="A620" s="13" t="s">
        <v>160</v>
      </c>
      <c r="B620" s="14">
        <v>1086.3900000000001</v>
      </c>
      <c r="C620" s="14">
        <v>1086.3900000000001</v>
      </c>
      <c r="D620" t="s">
        <v>12</v>
      </c>
      <c r="E620" t="str">
        <f t="shared" si="28"/>
        <v>C412</v>
      </c>
      <c r="F620" t="str">
        <f t="shared" si="29"/>
        <v>26200</v>
      </c>
      <c r="G620" t="str">
        <f t="shared" si="30"/>
        <v>26200 Agency - Drs/Dentist in Training (</v>
      </c>
      <c r="H620" t="str">
        <f>VLOOKUP(E620,Hierarchy!$A$2:$D$2020,4,FALSE)</f>
        <v>M2XX-Surgery Services Group</v>
      </c>
      <c r="I620" t="str">
        <f>VLOOKUP(Sheet6!E620,Hierarchy!$A$2:$E$2020,5,FALSE)</f>
        <v>M22A-Cardiology</v>
      </c>
    </row>
    <row r="621" spans="1:9" x14ac:dyDescent="0.25">
      <c r="A621" s="13" t="s">
        <v>167</v>
      </c>
      <c r="B621" s="14">
        <v>42.73</v>
      </c>
      <c r="C621" s="14">
        <v>42.73</v>
      </c>
      <c r="D621" t="s">
        <v>12</v>
      </c>
      <c r="E621" t="str">
        <f t="shared" si="28"/>
        <v>D603</v>
      </c>
      <c r="F621" t="str">
        <f t="shared" si="29"/>
        <v>26200</v>
      </c>
      <c r="G621" t="str">
        <f t="shared" si="30"/>
        <v>26200 Agency - Drs/Dentist in Training (</v>
      </c>
      <c r="H621" t="str">
        <f>VLOOKUP(E621,Hierarchy!$A$2:$D$2020,4,FALSE)</f>
        <v>M3XX-Clinical Services Group</v>
      </c>
      <c r="I621" t="str">
        <f>VLOOKUP(Sheet6!E621,Hierarchy!$A$2:$E$2020,5,FALSE)</f>
        <v>M33B-Radiology</v>
      </c>
    </row>
    <row r="622" spans="1:9" x14ac:dyDescent="0.25">
      <c r="A622" s="13" t="s">
        <v>168</v>
      </c>
      <c r="B622" s="14">
        <v>2965.27</v>
      </c>
      <c r="C622" s="14">
        <v>2965.27</v>
      </c>
      <c r="D622" t="s">
        <v>12</v>
      </c>
      <c r="E622" t="str">
        <f t="shared" si="28"/>
        <v>D612</v>
      </c>
      <c r="F622" t="str">
        <f t="shared" si="29"/>
        <v>26200</v>
      </c>
      <c r="G622" t="str">
        <f t="shared" si="30"/>
        <v>26200 Agency - Drs/Dentist in Training (</v>
      </c>
      <c r="H622" t="str">
        <f>VLOOKUP(E622,Hierarchy!$A$2:$D$2020,4,FALSE)</f>
        <v>M3XX-Clinical Services Group</v>
      </c>
      <c r="I622" t="str">
        <f>VLOOKUP(Sheet6!E622,Hierarchy!$A$2:$E$2020,5,FALSE)</f>
        <v>M33B-Radiology</v>
      </c>
    </row>
    <row r="623" spans="1:9" x14ac:dyDescent="0.25">
      <c r="A623" s="13" t="s">
        <v>180</v>
      </c>
      <c r="B623" s="14">
        <v>107.38</v>
      </c>
      <c r="C623" s="14">
        <v>107.38</v>
      </c>
      <c r="D623" t="s">
        <v>12</v>
      </c>
      <c r="E623" t="str">
        <f t="shared" si="28"/>
        <v>D613</v>
      </c>
      <c r="F623" t="str">
        <f t="shared" si="29"/>
        <v>26200</v>
      </c>
      <c r="G623" t="str">
        <f t="shared" si="30"/>
        <v>26200 Agency - Drs/Dentist in Training (</v>
      </c>
      <c r="H623" t="str">
        <f>VLOOKUP(E623,Hierarchy!$A$2:$D$2020,4,FALSE)</f>
        <v>M3XX-Clinical Services Group</v>
      </c>
      <c r="I623" t="str">
        <f>VLOOKUP(Sheet6!E623,Hierarchy!$A$2:$E$2020,5,FALSE)</f>
        <v>M33B-Radiology</v>
      </c>
    </row>
    <row r="624" spans="1:9" x14ac:dyDescent="0.25">
      <c r="A624" s="13" t="s">
        <v>183</v>
      </c>
      <c r="B624" s="14">
        <v>1418</v>
      </c>
      <c r="C624" s="14">
        <v>1418</v>
      </c>
      <c r="D624" t="s">
        <v>12</v>
      </c>
      <c r="E624" t="str">
        <f t="shared" si="28"/>
        <v>D616</v>
      </c>
      <c r="F624" t="str">
        <f t="shared" si="29"/>
        <v>26200</v>
      </c>
      <c r="G624" t="str">
        <f t="shared" si="30"/>
        <v>26200 Agency - Drs/Dentist in Training (</v>
      </c>
      <c r="H624" t="str">
        <f>VLOOKUP(E624,Hierarchy!$A$2:$D$2020,4,FALSE)</f>
        <v>M3XX-Clinical Services Group</v>
      </c>
      <c r="I624" t="str">
        <f>VLOOKUP(Sheet6!E624,Hierarchy!$A$2:$E$2020,5,FALSE)</f>
        <v>M33B-Radiology</v>
      </c>
    </row>
    <row r="625" spans="1:9" x14ac:dyDescent="0.25">
      <c r="A625" s="13" t="s">
        <v>206</v>
      </c>
      <c r="B625" s="14">
        <v>50227.519999999997</v>
      </c>
      <c r="C625" s="14">
        <v>50227.519999999997</v>
      </c>
      <c r="D625" t="s">
        <v>12</v>
      </c>
      <c r="E625" t="str">
        <f t="shared" si="28"/>
        <v>E302</v>
      </c>
      <c r="F625" t="str">
        <f t="shared" si="29"/>
        <v>26200</v>
      </c>
      <c r="G625" t="str">
        <f t="shared" si="30"/>
        <v>26200 Agency - Drs/Dentist in Training (</v>
      </c>
      <c r="H625" t="str">
        <f>VLOOKUP(E625,Hierarchy!$A$2:$D$2020,4,FALSE)</f>
        <v>M2XX-Surgery Services Group</v>
      </c>
      <c r="I625" t="str">
        <f>VLOOKUP(Sheet6!E625,Hierarchy!$A$2:$E$2020,5,FALSE)</f>
        <v>M24A-General Surgery</v>
      </c>
    </row>
    <row r="626" spans="1:9" x14ac:dyDescent="0.25">
      <c r="A626" s="13" t="s">
        <v>213</v>
      </c>
      <c r="B626" s="14">
        <v>48307.47</v>
      </c>
      <c r="C626" s="14">
        <v>36788.47</v>
      </c>
      <c r="D626" t="s">
        <v>12</v>
      </c>
      <c r="E626" t="str">
        <f t="shared" si="28"/>
        <v>F204</v>
      </c>
      <c r="F626" t="str">
        <f t="shared" si="29"/>
        <v>26200</v>
      </c>
      <c r="G626" t="str">
        <f t="shared" si="30"/>
        <v>26200 Agency - Drs/Dentist in Training (</v>
      </c>
      <c r="H626" t="str">
        <f>VLOOKUP(E626,Hierarchy!$A$2:$D$2020,4,FALSE)</f>
        <v>V2XX-Ops &amp; Site Management</v>
      </c>
      <c r="I626" t="str">
        <f>VLOOKUP(Sheet6!E626,Hierarchy!$A$2:$E$2020,5,FALSE)</f>
        <v>V21X-NPTH Nursing</v>
      </c>
    </row>
    <row r="627" spans="1:9" x14ac:dyDescent="0.25">
      <c r="A627" s="13" t="s">
        <v>231</v>
      </c>
      <c r="B627" s="14">
        <v>151682.56</v>
      </c>
      <c r="C627" s="14">
        <v>151682.56</v>
      </c>
      <c r="D627" t="s">
        <v>12</v>
      </c>
      <c r="E627" t="str">
        <f t="shared" si="28"/>
        <v>F209</v>
      </c>
      <c r="F627" t="str">
        <f t="shared" si="29"/>
        <v>26200</v>
      </c>
      <c r="G627" t="str">
        <f t="shared" si="30"/>
        <v>26200 Agency - Drs/Dentist in Training (</v>
      </c>
      <c r="H627" t="str">
        <f>VLOOKUP(E627,Hierarchy!$A$2:$D$2020,4,FALSE)</f>
        <v>M1XX-Hospital Operations &amp; Emergency Care</v>
      </c>
      <c r="I627" t="str">
        <f>VLOOKUP(Sheet6!E627,Hierarchy!$A$2:$E$2020,5,FALSE)</f>
        <v>M12X-Unscheduled Care</v>
      </c>
    </row>
    <row r="628" spans="1:9" x14ac:dyDescent="0.25">
      <c r="A628" s="13" t="s">
        <v>255</v>
      </c>
      <c r="B628" s="14">
        <v>191247.88</v>
      </c>
      <c r="C628" s="14">
        <v>172857.88</v>
      </c>
      <c r="D628" t="s">
        <v>12</v>
      </c>
      <c r="E628" t="str">
        <f t="shared" si="28"/>
        <v>F307</v>
      </c>
      <c r="F628" t="str">
        <f t="shared" si="29"/>
        <v>26200</v>
      </c>
      <c r="G628" t="str">
        <f t="shared" si="30"/>
        <v>26200 Agency - Drs/Dentist in Training (</v>
      </c>
      <c r="H628" t="str">
        <f>VLOOKUP(E628,Hierarchy!$A$2:$D$2020,4,FALSE)</f>
        <v>V2XX-Ops &amp; Site Management</v>
      </c>
      <c r="I628" t="str">
        <f>VLOOKUP(Sheet6!E628,Hierarchy!$A$2:$E$2020,5,FALSE)</f>
        <v>V22X-NPTH Medical &amp; Admin</v>
      </c>
    </row>
    <row r="629" spans="1:9" x14ac:dyDescent="0.25">
      <c r="A629" s="13" t="s">
        <v>256</v>
      </c>
      <c r="B629" s="14">
        <v>1674.59</v>
      </c>
      <c r="C629" s="14">
        <v>1674.59</v>
      </c>
      <c r="D629" t="s">
        <v>12</v>
      </c>
      <c r="E629" t="str">
        <f t="shared" si="28"/>
        <v>F307</v>
      </c>
      <c r="F629" t="str">
        <f t="shared" si="29"/>
        <v>26200</v>
      </c>
      <c r="G629" t="str">
        <f t="shared" si="30"/>
        <v>26200 Agency - Drs/Dentist in Training (</v>
      </c>
      <c r="H629" t="str">
        <f>VLOOKUP(E629,Hierarchy!$A$2:$D$2020,4,FALSE)</f>
        <v>V2XX-Ops &amp; Site Management</v>
      </c>
      <c r="I629" t="str">
        <f>VLOOKUP(Sheet6!E629,Hierarchy!$A$2:$E$2020,5,FALSE)</f>
        <v>V22X-NPTH Medical &amp; Admin</v>
      </c>
    </row>
    <row r="630" spans="1:9" x14ac:dyDescent="0.25">
      <c r="A630" s="13" t="s">
        <v>295</v>
      </c>
      <c r="B630" s="14">
        <v>255656.91</v>
      </c>
      <c r="C630" s="14">
        <v>255656.91</v>
      </c>
      <c r="D630" t="s">
        <v>12</v>
      </c>
      <c r="E630" t="str">
        <f t="shared" si="28"/>
        <v>F314</v>
      </c>
      <c r="F630" t="str">
        <f t="shared" si="29"/>
        <v>26200</v>
      </c>
      <c r="G630" t="str">
        <f t="shared" si="30"/>
        <v>26200 Agency - Drs/Dentist in Training (</v>
      </c>
      <c r="H630" t="str">
        <f>VLOOKUP(E630,Hierarchy!$A$2:$D$2020,4,FALSE)</f>
        <v>M4XX-Medicine Service Group</v>
      </c>
      <c r="I630" t="str">
        <f>VLOOKUP(Sheet6!E630,Hierarchy!$A$2:$E$2020,5,FALSE)</f>
        <v>M41X-Medicine Services</v>
      </c>
    </row>
    <row r="631" spans="1:9" x14ac:dyDescent="0.25">
      <c r="A631" s="13" t="s">
        <v>308</v>
      </c>
      <c r="B631" s="14">
        <v>317703.39</v>
      </c>
      <c r="C631" s="14">
        <v>191826.39</v>
      </c>
      <c r="D631" t="s">
        <v>12</v>
      </c>
      <c r="E631" t="str">
        <f t="shared" si="28"/>
        <v>F323</v>
      </c>
      <c r="F631" t="str">
        <f t="shared" si="29"/>
        <v>26200</v>
      </c>
      <c r="G631" t="str">
        <f t="shared" si="30"/>
        <v>26200 Agency - Drs/Dentist in Training (</v>
      </c>
      <c r="H631" t="str">
        <f>VLOOKUP(E631,Hierarchy!$A$2:$D$2020,4,FALSE)</f>
        <v>F1XX-Unscheduled Care &amp; Medicine</v>
      </c>
      <c r="I631" t="str">
        <f>VLOOKUP(Sheet6!E631,Hierarchy!$A$2:$E$2020,5,FALSE)</f>
        <v>F12X-Medical</v>
      </c>
    </row>
    <row r="632" spans="1:9" x14ac:dyDescent="0.25">
      <c r="A632" s="13" t="s">
        <v>317</v>
      </c>
      <c r="B632" s="14">
        <v>4941</v>
      </c>
      <c r="C632" s="14">
        <v>4941</v>
      </c>
      <c r="D632" t="s">
        <v>12</v>
      </c>
      <c r="E632" t="str">
        <f t="shared" si="28"/>
        <v>F401</v>
      </c>
      <c r="F632" t="str">
        <f t="shared" si="29"/>
        <v>26200</v>
      </c>
      <c r="G632" t="str">
        <f t="shared" si="30"/>
        <v>26200 Agency - Drs/Dentist in Training (</v>
      </c>
      <c r="H632" t="str">
        <f>VLOOKUP(E632,Hierarchy!$A$2:$D$2020,4,FALSE)</f>
        <v>M4XX-Medicine Service Group</v>
      </c>
      <c r="I632" t="str">
        <f>VLOOKUP(Sheet6!E632,Hierarchy!$A$2:$E$2020,5,FALSE)</f>
        <v>M48X-Renal Medicine</v>
      </c>
    </row>
    <row r="633" spans="1:9" x14ac:dyDescent="0.25">
      <c r="A633" s="13" t="s">
        <v>362</v>
      </c>
      <c r="B633" s="14">
        <v>2360</v>
      </c>
      <c r="C633" s="14">
        <v>2360</v>
      </c>
      <c r="D633" t="s">
        <v>12</v>
      </c>
      <c r="E633" t="str">
        <f t="shared" si="28"/>
        <v>G104</v>
      </c>
      <c r="F633" t="str">
        <f t="shared" si="29"/>
        <v>26200</v>
      </c>
      <c r="G633" t="str">
        <f t="shared" si="30"/>
        <v>26200 Agency - Drs/Dentist in Training (</v>
      </c>
      <c r="H633" t="str">
        <f>VLOOKUP(E633,Hierarchy!$A$2:$D$2020,4,FALSE)</f>
        <v>M2XX-Surgery Services Group</v>
      </c>
      <c r="I633" t="str">
        <f>VLOOKUP(Sheet6!E633,Hierarchy!$A$2:$E$2020,5,FALSE)</f>
        <v>M21B-Trauma, Orthopaedics &amp; Spinal</v>
      </c>
    </row>
    <row r="634" spans="1:9" x14ac:dyDescent="0.25">
      <c r="A634" s="13" t="s">
        <v>369</v>
      </c>
      <c r="B634" s="15">
        <v>-4335.1899999999996</v>
      </c>
      <c r="C634" s="15">
        <v>-4335.1899999999996</v>
      </c>
      <c r="D634" t="s">
        <v>12</v>
      </c>
      <c r="E634" t="str">
        <f t="shared" si="28"/>
        <v>G401</v>
      </c>
      <c r="F634" t="str">
        <f t="shared" si="29"/>
        <v>26200</v>
      </c>
      <c r="G634" t="str">
        <f t="shared" si="30"/>
        <v>26200 Agency - Drs/Dentist in Training (</v>
      </c>
      <c r="H634" t="str">
        <f>VLOOKUP(E634,Hierarchy!$A$2:$D$2020,4,FALSE)</f>
        <v>V9XX-Theatres</v>
      </c>
      <c r="I634" t="str">
        <f>VLOOKUP(Sheet6!E634,Hierarchy!$A$2:$E$2020,5,FALSE)</f>
        <v>-</v>
      </c>
    </row>
    <row r="635" spans="1:9" x14ac:dyDescent="0.25">
      <c r="A635" s="13" t="s">
        <v>387</v>
      </c>
      <c r="B635" s="14">
        <v>229659.01</v>
      </c>
      <c r="C635" s="14">
        <v>229659.01</v>
      </c>
      <c r="D635" t="s">
        <v>12</v>
      </c>
      <c r="E635" t="str">
        <f t="shared" si="28"/>
        <v>G402</v>
      </c>
      <c r="F635" t="str">
        <f t="shared" si="29"/>
        <v>26200</v>
      </c>
      <c r="G635" t="str">
        <f t="shared" si="30"/>
        <v>26200 Agency - Drs/Dentist in Training (</v>
      </c>
      <c r="H635" t="str">
        <f>VLOOKUP(E635,Hierarchy!$A$2:$D$2020,4,FALSE)</f>
        <v>M2XX-Surgery Services Group</v>
      </c>
      <c r="I635" t="str">
        <f>VLOOKUP(Sheet6!E635,Hierarchy!$A$2:$E$2020,5,FALSE)</f>
        <v>M21B-Trauma, Orthopaedics &amp; Spinal</v>
      </c>
    </row>
    <row r="636" spans="1:9" x14ac:dyDescent="0.25">
      <c r="A636" s="13" t="s">
        <v>388</v>
      </c>
      <c r="B636" s="14">
        <v>167.81</v>
      </c>
      <c r="C636" s="14">
        <v>167.81</v>
      </c>
      <c r="D636" t="s">
        <v>12</v>
      </c>
      <c r="E636" t="str">
        <f t="shared" si="28"/>
        <v>H407</v>
      </c>
      <c r="F636" t="str">
        <f t="shared" si="29"/>
        <v>26200</v>
      </c>
      <c r="G636" t="str">
        <f t="shared" si="30"/>
        <v>26200 Agency - Drs/Dentist in Training (</v>
      </c>
      <c r="H636" t="str">
        <f>VLOOKUP(E636,Hierarchy!$A$2:$D$2020,4,FALSE)</f>
        <v>F4XX-Surgical Services</v>
      </c>
      <c r="I636" t="str">
        <f>VLOOKUP(Sheet6!E636,Hierarchy!$A$2:$E$2020,5,FALSE)</f>
        <v>F43X-Gynaecology</v>
      </c>
    </row>
    <row r="637" spans="1:9" x14ac:dyDescent="0.25">
      <c r="A637" s="13" t="s">
        <v>406</v>
      </c>
      <c r="B637" s="14">
        <v>207942.72</v>
      </c>
      <c r="C637" s="14">
        <v>27764.720000000001</v>
      </c>
      <c r="D637" t="s">
        <v>12</v>
      </c>
      <c r="E637" t="str">
        <f t="shared" si="28"/>
        <v>H425</v>
      </c>
      <c r="F637" t="str">
        <f t="shared" si="29"/>
        <v>26200</v>
      </c>
      <c r="G637" t="str">
        <f t="shared" si="30"/>
        <v>26200 Agency - Drs/Dentist in Training (</v>
      </c>
      <c r="H637" t="str">
        <f>VLOOKUP(E637,Hierarchy!$A$2:$D$2020,4,FALSE)</f>
        <v>F4XX-Surgical Services</v>
      </c>
      <c r="I637" t="str">
        <f>VLOOKUP(Sheet6!E637,Hierarchy!$A$2:$E$2020,5,FALSE)</f>
        <v>F43X-Gynaecology</v>
      </c>
    </row>
    <row r="638" spans="1:9" x14ac:dyDescent="0.25">
      <c r="A638" s="13" t="s">
        <v>422</v>
      </c>
      <c r="B638" s="14">
        <v>247951.91</v>
      </c>
      <c r="C638" s="14">
        <v>246998.91</v>
      </c>
      <c r="D638" t="s">
        <v>12</v>
      </c>
      <c r="E638" t="str">
        <f t="shared" si="28"/>
        <v>H513</v>
      </c>
      <c r="F638" t="str">
        <f t="shared" si="29"/>
        <v>26200</v>
      </c>
      <c r="G638" t="str">
        <f t="shared" si="30"/>
        <v>26200 Agency - Drs/Dentist in Training (</v>
      </c>
      <c r="H638" t="str">
        <f>VLOOKUP(E638,Hierarchy!$A$2:$D$2020,4,FALSE)</f>
        <v>F5XX-Childrens Services</v>
      </c>
      <c r="I638" t="str">
        <f>VLOOKUP(Sheet6!E638,Hierarchy!$A$2:$E$2020,5,FALSE)</f>
        <v>F51X-Acute Paediatrics</v>
      </c>
    </row>
    <row r="639" spans="1:9" x14ac:dyDescent="0.25">
      <c r="A639" s="13" t="s">
        <v>430</v>
      </c>
      <c r="B639" s="14">
        <v>6690.43</v>
      </c>
      <c r="C639" s="14">
        <v>6690.43</v>
      </c>
      <c r="D639" t="s">
        <v>12</v>
      </c>
      <c r="E639" t="str">
        <f t="shared" si="28"/>
        <v>H551</v>
      </c>
      <c r="F639" t="str">
        <f t="shared" si="29"/>
        <v>26200</v>
      </c>
      <c r="G639" t="str">
        <f t="shared" si="30"/>
        <v>26200 Agency - Drs/Dentist in Training (</v>
      </c>
      <c r="H639" t="str">
        <f>VLOOKUP(E639,Hierarchy!$A$2:$D$2020,4,FALSE)</f>
        <v>F5XX-Childrens Services</v>
      </c>
      <c r="I639" t="str">
        <f>VLOOKUP(Sheet6!E639,Hierarchy!$A$2:$E$2020,5,FALSE)</f>
        <v>F53X-Neonates</v>
      </c>
    </row>
    <row r="640" spans="1:9" x14ac:dyDescent="0.25">
      <c r="A640" s="13" t="s">
        <v>438</v>
      </c>
      <c r="B640" s="14">
        <v>1157.3399999999999</v>
      </c>
      <c r="C640" s="14">
        <v>1157.3399999999999</v>
      </c>
      <c r="D640" t="s">
        <v>12</v>
      </c>
      <c r="E640" t="str">
        <f t="shared" si="28"/>
        <v>J402</v>
      </c>
      <c r="F640" t="str">
        <f t="shared" si="29"/>
        <v>26200</v>
      </c>
      <c r="G640" t="str">
        <f t="shared" si="30"/>
        <v>26200 Agency - Drs/Dentist in Training (</v>
      </c>
      <c r="H640" t="str">
        <f>VLOOKUP(E640,Hierarchy!$A$2:$D$2020,4,FALSE)</f>
        <v>F2XX-Clinical Support Services</v>
      </c>
      <c r="I640" t="str">
        <f>VLOOKUP(Sheet6!E640,Hierarchy!$A$2:$E$2020,5,FALSE)</f>
        <v>F22X-Pathology</v>
      </c>
    </row>
    <row r="641" spans="1:9" x14ac:dyDescent="0.25">
      <c r="A641" s="13" t="s">
        <v>493</v>
      </c>
      <c r="B641" s="14">
        <v>1064.46</v>
      </c>
      <c r="C641" s="14">
        <v>1064.46</v>
      </c>
      <c r="D641" t="s">
        <v>12</v>
      </c>
      <c r="E641" t="str">
        <f t="shared" si="28"/>
        <v>K507</v>
      </c>
      <c r="F641" t="str">
        <f t="shared" si="29"/>
        <v>26200</v>
      </c>
      <c r="G641" t="str">
        <f t="shared" si="30"/>
        <v>26200 Agency - Drs/Dentist in Training (</v>
      </c>
      <c r="H641" t="str">
        <f>VLOOKUP(E641,Hierarchy!$A$2:$D$2020,4,FALSE)</f>
        <v>M2XX-Surgery Services Group</v>
      </c>
      <c r="I641" t="str">
        <f>VLOOKUP(Sheet6!E641,Hierarchy!$A$2:$E$2020,5,FALSE)</f>
        <v>M21F-OMFS</v>
      </c>
    </row>
    <row r="642" spans="1:9" x14ac:dyDescent="0.25">
      <c r="A642" s="13" t="s">
        <v>510</v>
      </c>
      <c r="B642" s="14">
        <v>13000.65</v>
      </c>
      <c r="C642" s="14">
        <v>13000.65</v>
      </c>
      <c r="D642" t="s">
        <v>12</v>
      </c>
      <c r="E642" t="str">
        <f t="shared" si="28"/>
        <v>K606</v>
      </c>
      <c r="F642" t="str">
        <f t="shared" si="29"/>
        <v>26200</v>
      </c>
      <c r="G642" t="str">
        <f t="shared" si="30"/>
        <v>26200 Agency - Drs/Dentist in Training (</v>
      </c>
      <c r="H642" t="str">
        <f>VLOOKUP(E642,Hierarchy!$A$2:$D$2020,4,FALSE)</f>
        <v>M2XX-Surgery Services Group</v>
      </c>
      <c r="I642" t="str">
        <f>VLOOKUP(Sheet6!E642,Hierarchy!$A$2:$E$2020,5,FALSE)</f>
        <v>M21E-ENT</v>
      </c>
    </row>
    <row r="643" spans="1:9" x14ac:dyDescent="0.25">
      <c r="A643" s="13" t="s">
        <v>520</v>
      </c>
      <c r="B643" s="14">
        <v>552.55999999999995</v>
      </c>
      <c r="C643" s="14">
        <v>552.55999999999995</v>
      </c>
      <c r="D643" t="s">
        <v>12</v>
      </c>
      <c r="E643" t="str">
        <f t="shared" ref="E643:E706" si="31">LEFT(A643,4)</f>
        <v>N035</v>
      </c>
      <c r="F643" t="str">
        <f t="shared" ref="F643:F706" si="32">MID(A643,12,5)</f>
        <v>26200</v>
      </c>
      <c r="G643" t="str">
        <f t="shared" ref="G643:G706" si="33">VLOOKUP(F643,$L$2:$M$12,2,FALSE)</f>
        <v>26200 Agency - Drs/Dentist in Training (</v>
      </c>
      <c r="H643" t="str">
        <f>VLOOKUP(E643,Hierarchy!$A$2:$D$2020,4,FALSE)</f>
        <v>U1XX-Therapies</v>
      </c>
      <c r="I643" t="str">
        <f>VLOOKUP(Sheet6!E643,Hierarchy!$A$2:$E$2020,5,FALSE)</f>
        <v>U13X-Speech &amp; Language Therapies</v>
      </c>
    </row>
    <row r="644" spans="1:9" x14ac:dyDescent="0.25">
      <c r="A644" s="13" t="s">
        <v>521</v>
      </c>
      <c r="B644" s="14">
        <v>15777.21</v>
      </c>
      <c r="C644" s="14">
        <v>15777.21</v>
      </c>
      <c r="D644" t="s">
        <v>12</v>
      </c>
      <c r="E644" t="str">
        <f t="shared" si="31"/>
        <v>N051</v>
      </c>
      <c r="F644" t="str">
        <f t="shared" si="32"/>
        <v>26200</v>
      </c>
      <c r="G644" t="str">
        <f t="shared" si="33"/>
        <v>26200 Agency - Drs/Dentist in Training (</v>
      </c>
      <c r="H644" t="str">
        <f>VLOOKUP(E644,Hierarchy!$A$2:$D$2020,4,FALSE)</f>
        <v>U2XX-Nurse Director</v>
      </c>
      <c r="I644" t="str">
        <f>VLOOKUP(Sheet6!E644,Hierarchy!$A$2:$E$2020,5,FALSE)</f>
        <v>U21X-Community Services</v>
      </c>
    </row>
    <row r="645" spans="1:9" x14ac:dyDescent="0.25">
      <c r="A645" s="13" t="s">
        <v>546</v>
      </c>
      <c r="B645" s="14">
        <v>373.93</v>
      </c>
      <c r="C645" s="14">
        <v>373.93</v>
      </c>
      <c r="D645" t="s">
        <v>12</v>
      </c>
      <c r="E645" t="str">
        <f t="shared" si="31"/>
        <v>N076</v>
      </c>
      <c r="F645" t="str">
        <f t="shared" si="32"/>
        <v>26200</v>
      </c>
      <c r="G645" t="str">
        <f t="shared" si="33"/>
        <v>26200 Agency - Drs/Dentist in Training (</v>
      </c>
      <c r="H645" t="str">
        <f>VLOOKUP(E645,Hierarchy!$A$2:$D$2020,4,FALSE)</f>
        <v>M4XX-Medicine Service Group</v>
      </c>
      <c r="I645" t="str">
        <f>VLOOKUP(Sheet6!E645,Hierarchy!$A$2:$E$2020,5,FALSE)</f>
        <v>M43X-COTE</v>
      </c>
    </row>
    <row r="646" spans="1:9" x14ac:dyDescent="0.25">
      <c r="A646" s="13" t="s">
        <v>547</v>
      </c>
      <c r="B646" s="15">
        <v>-47.16</v>
      </c>
      <c r="C646" s="15">
        <v>-47.16</v>
      </c>
      <c r="D646" t="s">
        <v>12</v>
      </c>
      <c r="E646" t="str">
        <f t="shared" si="31"/>
        <v>N091</v>
      </c>
      <c r="F646" t="str">
        <f t="shared" si="32"/>
        <v>26200</v>
      </c>
      <c r="G646" t="str">
        <f t="shared" si="33"/>
        <v>26200 Agency - Drs/Dentist in Training (</v>
      </c>
      <c r="H646" t="str">
        <f>VLOOKUP(E646,Hierarchy!$A$2:$D$2020,4,FALSE)</f>
        <v>V5XX-Therapies</v>
      </c>
      <c r="I646" t="str">
        <f>VLOOKUP(Sheet6!E646,Hierarchy!$A$2:$E$2020,5,FALSE)</f>
        <v>V54X-Dietetics</v>
      </c>
    </row>
    <row r="647" spans="1:9" x14ac:dyDescent="0.25">
      <c r="A647" s="13" t="s">
        <v>548</v>
      </c>
      <c r="B647" s="14">
        <v>49.47</v>
      </c>
      <c r="C647" s="14">
        <v>49.47</v>
      </c>
      <c r="D647" t="s">
        <v>12</v>
      </c>
      <c r="E647" t="str">
        <f t="shared" si="31"/>
        <v>N097</v>
      </c>
      <c r="F647" t="str">
        <f t="shared" si="32"/>
        <v>26200</v>
      </c>
      <c r="G647" t="str">
        <f t="shared" si="33"/>
        <v>26200 Agency - Drs/Dentist in Training (</v>
      </c>
      <c r="H647" t="str">
        <f>VLOOKUP(E647,Hierarchy!$A$2:$D$2020,4,FALSE)</f>
        <v>V5XX-Therapies</v>
      </c>
      <c r="I647" t="str">
        <f>VLOOKUP(Sheet6!E647,Hierarchy!$A$2:$E$2020,5,FALSE)</f>
        <v>V51X-Physio</v>
      </c>
    </row>
    <row r="648" spans="1:9" x14ac:dyDescent="0.25">
      <c r="A648" s="13" t="s">
        <v>570</v>
      </c>
      <c r="B648" s="14">
        <v>157284.67000000001</v>
      </c>
      <c r="C648" s="14">
        <v>157284.67000000001</v>
      </c>
      <c r="D648" t="s">
        <v>12</v>
      </c>
      <c r="E648" t="str">
        <f t="shared" si="31"/>
        <v>R066</v>
      </c>
      <c r="F648" t="str">
        <f t="shared" si="32"/>
        <v>26200</v>
      </c>
      <c r="G648" t="str">
        <f t="shared" si="33"/>
        <v>26200 Agency - Drs/Dentist in Training (</v>
      </c>
      <c r="H648" t="str">
        <f>VLOOKUP(E648,Hierarchy!$A$2:$D$2020,4,FALSE)</f>
        <v>R5XX-Locality Manager - Neath Port Talbot</v>
      </c>
      <c r="I648" t="str">
        <f>VLOOKUP(Sheet6!E648,Hierarchy!$A$2:$E$2020,5,FALSE)</f>
        <v>R51X-Service Managers</v>
      </c>
    </row>
    <row r="649" spans="1:9" x14ac:dyDescent="0.25">
      <c r="A649" s="13" t="s">
        <v>576</v>
      </c>
      <c r="B649" s="14">
        <v>30946.49</v>
      </c>
      <c r="C649" s="14">
        <v>30946.49</v>
      </c>
      <c r="D649" t="s">
        <v>12</v>
      </c>
      <c r="E649" t="str">
        <f t="shared" si="31"/>
        <v>R093</v>
      </c>
      <c r="F649" t="str">
        <f t="shared" si="32"/>
        <v>26200</v>
      </c>
      <c r="G649" t="str">
        <f t="shared" si="33"/>
        <v>26200 Agency - Drs/Dentist in Training (</v>
      </c>
      <c r="H649" t="str">
        <f>VLOOKUP(E649,Hierarchy!$A$2:$D$2020,4,FALSE)</f>
        <v>R4XX-Locality Manager - Swansea</v>
      </c>
      <c r="I649" t="str">
        <f>VLOOKUP(Sheet6!E649,Hierarchy!$A$2:$E$2020,5,FALSE)</f>
        <v>R41X-Service Managers</v>
      </c>
    </row>
    <row r="650" spans="1:9" x14ac:dyDescent="0.25">
      <c r="A650" s="13" t="s">
        <v>595</v>
      </c>
      <c r="B650" s="14">
        <v>127323.63</v>
      </c>
      <c r="C650" s="14">
        <v>127323.63</v>
      </c>
      <c r="D650" t="s">
        <v>12</v>
      </c>
      <c r="E650" t="str">
        <f t="shared" si="31"/>
        <v>R094</v>
      </c>
      <c r="F650" t="str">
        <f t="shared" si="32"/>
        <v>26200</v>
      </c>
      <c r="G650" t="str">
        <f t="shared" si="33"/>
        <v>26200 Agency - Drs/Dentist in Training (</v>
      </c>
      <c r="H650" t="str">
        <f>VLOOKUP(E650,Hierarchy!$A$2:$D$2020,4,FALSE)</f>
        <v>R4XX-Locality Manager - Swansea</v>
      </c>
      <c r="I650" t="str">
        <f>VLOOKUP(Sheet6!E650,Hierarchy!$A$2:$E$2020,5,FALSE)</f>
        <v>R41X-Service Managers</v>
      </c>
    </row>
    <row r="651" spans="1:9" x14ac:dyDescent="0.25">
      <c r="A651" s="13" t="s">
        <v>601</v>
      </c>
      <c r="B651" s="14">
        <v>127454.3</v>
      </c>
      <c r="C651" s="14">
        <v>127454.3</v>
      </c>
      <c r="D651" t="s">
        <v>12</v>
      </c>
      <c r="E651" t="str">
        <f t="shared" si="31"/>
        <v>R099</v>
      </c>
      <c r="F651" t="str">
        <f t="shared" si="32"/>
        <v>26200</v>
      </c>
      <c r="G651" t="str">
        <f t="shared" si="33"/>
        <v>26200 Agency - Drs/Dentist in Training (</v>
      </c>
      <c r="H651" t="str">
        <f>VLOOKUP(E651,Hierarchy!$A$2:$D$2020,4,FALSE)</f>
        <v>R7XX-Manager - Specalist Services</v>
      </c>
      <c r="I651" t="str">
        <f>VLOOKUP(Sheet6!E651,Hierarchy!$A$2:$E$2020,5,FALSE)</f>
        <v>R71X-Service Managers</v>
      </c>
    </row>
    <row r="652" spans="1:9" x14ac:dyDescent="0.25">
      <c r="A652" s="13" t="s">
        <v>612</v>
      </c>
      <c r="B652" s="14">
        <v>987.93</v>
      </c>
      <c r="C652" s="14">
        <v>987.93</v>
      </c>
      <c r="D652" t="s">
        <v>12</v>
      </c>
      <c r="E652" t="str">
        <f t="shared" si="31"/>
        <v>R153</v>
      </c>
      <c r="F652" t="str">
        <f t="shared" si="32"/>
        <v>26200</v>
      </c>
      <c r="G652" t="str">
        <f t="shared" si="33"/>
        <v>26200 Agency - Drs/Dentist in Training (</v>
      </c>
      <c r="H652" t="str">
        <f>VLOOKUP(E652,Hierarchy!$A$2:$D$2020,4,FALSE)</f>
        <v>R5XX-Locality Manager - Neath Port Talbot</v>
      </c>
      <c r="I652" t="str">
        <f>VLOOKUP(Sheet6!E652,Hierarchy!$A$2:$E$2020,5,FALSE)</f>
        <v>R51X-Service Managers</v>
      </c>
    </row>
    <row r="653" spans="1:9" x14ac:dyDescent="0.25">
      <c r="A653" s="13" t="s">
        <v>622</v>
      </c>
      <c r="B653" s="14">
        <v>103518.36</v>
      </c>
      <c r="C653" s="14">
        <v>103518.36</v>
      </c>
      <c r="D653" t="s">
        <v>12</v>
      </c>
      <c r="E653" t="str">
        <f t="shared" si="31"/>
        <v>R166</v>
      </c>
      <c r="F653" t="str">
        <f t="shared" si="32"/>
        <v>26200</v>
      </c>
      <c r="G653" t="str">
        <f t="shared" si="33"/>
        <v>26200 Agency - Drs/Dentist in Training (</v>
      </c>
      <c r="H653" t="str">
        <f>VLOOKUP(E653,Hierarchy!$A$2:$D$2020,4,FALSE)</f>
        <v>R4XX-Locality Manager - Swansea</v>
      </c>
      <c r="I653" t="str">
        <f>VLOOKUP(Sheet6!E653,Hierarchy!$A$2:$E$2020,5,FALSE)</f>
        <v>R41X-Service Managers</v>
      </c>
    </row>
    <row r="654" spans="1:9" x14ac:dyDescent="0.25">
      <c r="A654" s="13" t="s">
        <v>644</v>
      </c>
      <c r="B654" s="14">
        <v>75.959999999999994</v>
      </c>
      <c r="C654" s="14">
        <v>75.959999999999994</v>
      </c>
      <c r="D654" t="s">
        <v>12</v>
      </c>
      <c r="E654" t="str">
        <f t="shared" si="31"/>
        <v>R262</v>
      </c>
      <c r="F654" t="str">
        <f t="shared" si="32"/>
        <v>26200</v>
      </c>
      <c r="G654" t="str">
        <f t="shared" si="33"/>
        <v>26200 Agency - Drs/Dentist in Training (</v>
      </c>
      <c r="H654" t="str">
        <f>VLOOKUP(E654,Hierarchy!$A$2:$D$2020,4,FALSE)</f>
        <v>R7XX-Manager - Specalist Services</v>
      </c>
      <c r="I654" t="str">
        <f>VLOOKUP(Sheet6!E654,Hierarchy!$A$2:$E$2020,5,FALSE)</f>
        <v>R71X-Service Managers</v>
      </c>
    </row>
    <row r="655" spans="1:9" x14ac:dyDescent="0.25">
      <c r="A655" s="13" t="s">
        <v>657</v>
      </c>
      <c r="B655" s="14">
        <v>59742.71</v>
      </c>
      <c r="C655" s="14">
        <v>59742.71</v>
      </c>
      <c r="D655" t="s">
        <v>12</v>
      </c>
      <c r="E655" t="str">
        <f t="shared" si="31"/>
        <v>T008</v>
      </c>
      <c r="F655" t="str">
        <f t="shared" si="32"/>
        <v>26200</v>
      </c>
      <c r="G655" t="str">
        <f t="shared" si="33"/>
        <v>26200 Agency - Drs/Dentist in Training (</v>
      </c>
      <c r="H655" t="str">
        <f>VLOOKUP(E655,Hierarchy!$A$2:$D$2020,4,FALSE)</f>
        <v>R5XX-Locality Manager - Neath Port Talbot</v>
      </c>
      <c r="I655" t="str">
        <f>VLOOKUP(Sheet6!E655,Hierarchy!$A$2:$E$2020,5,FALSE)</f>
        <v>R51X-Service Managers</v>
      </c>
    </row>
    <row r="656" spans="1:9" x14ac:dyDescent="0.25">
      <c r="A656" s="13" t="s">
        <v>658</v>
      </c>
      <c r="B656" s="14">
        <v>5233.83</v>
      </c>
      <c r="C656" s="15">
        <v>-0.17</v>
      </c>
      <c r="D656" t="s">
        <v>12</v>
      </c>
      <c r="E656" t="str">
        <f t="shared" si="31"/>
        <v>U355</v>
      </c>
      <c r="F656" t="str">
        <f t="shared" si="32"/>
        <v>26200</v>
      </c>
      <c r="G656" t="str">
        <f t="shared" si="33"/>
        <v>26200 Agency - Drs/Dentist in Training (</v>
      </c>
      <c r="H656" t="str">
        <f>VLOOKUP(E656,Hierarchy!$A$2:$D$2020,4,FALSE)</f>
        <v>U3XX-PC&amp;C Management</v>
      </c>
      <c r="I656" t="str">
        <f>VLOOKUP(Sheet6!E656,Hierarchy!$A$2:$E$2020,5,FALSE)</f>
        <v>-</v>
      </c>
    </row>
    <row r="657" spans="1:9" x14ac:dyDescent="0.25">
      <c r="A657" s="13" t="s">
        <v>670</v>
      </c>
      <c r="B657" s="14">
        <v>9639.94</v>
      </c>
      <c r="C657" s="14">
        <v>79.94</v>
      </c>
      <c r="D657" t="s">
        <v>12</v>
      </c>
      <c r="E657" t="str">
        <f t="shared" si="31"/>
        <v>Z095</v>
      </c>
      <c r="F657" t="str">
        <f t="shared" si="32"/>
        <v>26200</v>
      </c>
      <c r="G657" t="str">
        <f t="shared" si="33"/>
        <v>26200 Agency - Drs/Dentist in Training (</v>
      </c>
      <c r="H657" t="str">
        <f>VLOOKUP(E657,Hierarchy!$A$2:$D$2020,4,FALSE)</f>
        <v>Z1XX-Coporate I &amp; E</v>
      </c>
      <c r="I657" t="str">
        <f>VLOOKUP(Sheet6!E657,Hierarchy!$A$2:$E$2020,5,FALSE)</f>
        <v>-</v>
      </c>
    </row>
    <row r="658" spans="1:9" x14ac:dyDescent="0.25">
      <c r="A658" s="13" t="s">
        <v>32</v>
      </c>
      <c r="B658" s="14">
        <v>18429.939999999999</v>
      </c>
      <c r="C658" s="15">
        <v>-0.06</v>
      </c>
      <c r="D658" t="s">
        <v>13</v>
      </c>
      <c r="E658" t="str">
        <f t="shared" si="31"/>
        <v>6F10</v>
      </c>
      <c r="F658" t="str">
        <f t="shared" si="32"/>
        <v>21100</v>
      </c>
      <c r="G658" t="str">
        <f t="shared" si="33"/>
        <v>21100 Locum Consultant (M&amp;D)</v>
      </c>
      <c r="H658" t="str">
        <f>VLOOKUP(E658,Hierarchy!$A$2:$D$2020,4,FALSE)</f>
        <v>61FF-Administration</v>
      </c>
      <c r="I658" t="str">
        <f>VLOOKUP(Sheet6!E658,Hierarchy!$A$2:$E$2020,5,FALSE)</f>
        <v>-</v>
      </c>
    </row>
    <row r="659" spans="1:9" x14ac:dyDescent="0.25">
      <c r="A659" s="13" t="s">
        <v>671</v>
      </c>
      <c r="B659" s="15">
        <v>-4653.1400000000003</v>
      </c>
      <c r="C659" s="15">
        <v>-4653.1400000000003</v>
      </c>
      <c r="D659" t="s">
        <v>13</v>
      </c>
      <c r="E659" t="str">
        <f t="shared" si="31"/>
        <v>6F45</v>
      </c>
      <c r="F659" t="str">
        <f t="shared" si="32"/>
        <v>21100</v>
      </c>
      <c r="G659" t="str">
        <f t="shared" si="33"/>
        <v>21100 Locum Consultant (M&amp;D)</v>
      </c>
      <c r="H659" t="str">
        <f>VLOOKUP(E659,Hierarchy!$A$2:$D$2020,4,FALSE)</f>
        <v>-</v>
      </c>
      <c r="I659" t="str">
        <f>VLOOKUP(Sheet6!E659,Hierarchy!$A$2:$E$2020,5,FALSE)</f>
        <v>-</v>
      </c>
    </row>
    <row r="660" spans="1:9" x14ac:dyDescent="0.25">
      <c r="A660" s="13" t="s">
        <v>672</v>
      </c>
      <c r="B660" s="14">
        <v>244.45</v>
      </c>
      <c r="C660" s="14">
        <v>244.45</v>
      </c>
      <c r="D660" t="s">
        <v>13</v>
      </c>
      <c r="E660" t="str">
        <f t="shared" si="31"/>
        <v>6F45</v>
      </c>
      <c r="F660" t="str">
        <f t="shared" si="32"/>
        <v>21100</v>
      </c>
      <c r="G660" t="str">
        <f t="shared" si="33"/>
        <v>21100 Locum Consultant (M&amp;D)</v>
      </c>
      <c r="H660" t="str">
        <f>VLOOKUP(E660,Hierarchy!$A$2:$D$2020,4,FALSE)</f>
        <v>-</v>
      </c>
      <c r="I660" t="str">
        <f>VLOOKUP(Sheet6!E660,Hierarchy!$A$2:$E$2020,5,FALSE)</f>
        <v>-</v>
      </c>
    </row>
    <row r="661" spans="1:9" x14ac:dyDescent="0.25">
      <c r="A661" s="13" t="s">
        <v>673</v>
      </c>
      <c r="B661" s="15">
        <v>-124</v>
      </c>
      <c r="C661" s="15">
        <v>-124</v>
      </c>
      <c r="D661" t="s">
        <v>13</v>
      </c>
      <c r="E661" t="str">
        <f t="shared" si="31"/>
        <v>6F45</v>
      </c>
      <c r="F661" t="str">
        <f t="shared" si="32"/>
        <v>21100</v>
      </c>
      <c r="G661" t="str">
        <f t="shared" si="33"/>
        <v>21100 Locum Consultant (M&amp;D)</v>
      </c>
      <c r="H661" t="str">
        <f>VLOOKUP(E661,Hierarchy!$A$2:$D$2020,4,FALSE)</f>
        <v>-</v>
      </c>
      <c r="I661" t="str">
        <f>VLOOKUP(Sheet6!E661,Hierarchy!$A$2:$E$2020,5,FALSE)</f>
        <v>-</v>
      </c>
    </row>
    <row r="662" spans="1:9" x14ac:dyDescent="0.25">
      <c r="A662" s="13" t="s">
        <v>674</v>
      </c>
      <c r="B662" s="14">
        <v>4532.6899999999996</v>
      </c>
      <c r="C662" s="14">
        <v>4532.6899999999996</v>
      </c>
      <c r="D662" t="s">
        <v>13</v>
      </c>
      <c r="E662" t="str">
        <f t="shared" si="31"/>
        <v>6F45</v>
      </c>
      <c r="F662" t="str">
        <f t="shared" si="32"/>
        <v>21100</v>
      </c>
      <c r="G662" t="str">
        <f t="shared" si="33"/>
        <v>21100 Locum Consultant (M&amp;D)</v>
      </c>
      <c r="H662" t="str">
        <f>VLOOKUP(E662,Hierarchy!$A$2:$D$2020,4,FALSE)</f>
        <v>-</v>
      </c>
      <c r="I662" t="str">
        <f>VLOOKUP(Sheet6!E662,Hierarchy!$A$2:$E$2020,5,FALSE)</f>
        <v>-</v>
      </c>
    </row>
    <row r="663" spans="1:9" x14ac:dyDescent="0.25">
      <c r="A663" s="13" t="s">
        <v>37</v>
      </c>
      <c r="B663" s="14">
        <v>53430.18</v>
      </c>
      <c r="C663" s="14">
        <v>53430.18</v>
      </c>
      <c r="D663" t="s">
        <v>13</v>
      </c>
      <c r="E663" t="str">
        <f t="shared" si="31"/>
        <v>A105</v>
      </c>
      <c r="F663" t="str">
        <f t="shared" si="32"/>
        <v>21100</v>
      </c>
      <c r="G663" t="str">
        <f t="shared" si="33"/>
        <v>21100 Locum Consultant (M&amp;D)</v>
      </c>
      <c r="H663" t="str">
        <f>VLOOKUP(E663,Hierarchy!$A$2:$D$2020,4,FALSE)</f>
        <v>M3XX-Clinical Services Group</v>
      </c>
      <c r="I663" t="str">
        <f>VLOOKUP(Sheet6!E663,Hierarchy!$A$2:$E$2020,5,FALSE)</f>
        <v>M32A-Anaesthetics</v>
      </c>
    </row>
    <row r="664" spans="1:9" x14ac:dyDescent="0.25">
      <c r="A664" s="13" t="s">
        <v>40</v>
      </c>
      <c r="B664" s="14">
        <v>1460.22</v>
      </c>
      <c r="C664" s="14">
        <v>1460.22</v>
      </c>
      <c r="D664" t="s">
        <v>13</v>
      </c>
      <c r="E664" t="str">
        <f t="shared" si="31"/>
        <v>A105</v>
      </c>
      <c r="F664" t="str">
        <f t="shared" si="32"/>
        <v>21100</v>
      </c>
      <c r="G664" t="str">
        <f t="shared" si="33"/>
        <v>21100 Locum Consultant (M&amp;D)</v>
      </c>
      <c r="H664" t="str">
        <f>VLOOKUP(E664,Hierarchy!$A$2:$D$2020,4,FALSE)</f>
        <v>M3XX-Clinical Services Group</v>
      </c>
      <c r="I664" t="str">
        <f>VLOOKUP(Sheet6!E664,Hierarchy!$A$2:$E$2020,5,FALSE)</f>
        <v>M32A-Anaesthetics</v>
      </c>
    </row>
    <row r="665" spans="1:9" x14ac:dyDescent="0.25">
      <c r="A665" s="13" t="s">
        <v>42</v>
      </c>
      <c r="B665" s="14">
        <v>57.78</v>
      </c>
      <c r="C665" s="14">
        <v>57.78</v>
      </c>
      <c r="D665" t="s">
        <v>13</v>
      </c>
      <c r="E665" t="str">
        <f t="shared" si="31"/>
        <v>A105</v>
      </c>
      <c r="F665" t="str">
        <f t="shared" si="32"/>
        <v>21100</v>
      </c>
      <c r="G665" t="str">
        <f t="shared" si="33"/>
        <v>21100 Locum Consultant (M&amp;D)</v>
      </c>
      <c r="H665" t="str">
        <f>VLOOKUP(E665,Hierarchy!$A$2:$D$2020,4,FALSE)</f>
        <v>M3XX-Clinical Services Group</v>
      </c>
      <c r="I665" t="str">
        <f>VLOOKUP(Sheet6!E665,Hierarchy!$A$2:$E$2020,5,FALSE)</f>
        <v>M32A-Anaesthetics</v>
      </c>
    </row>
    <row r="666" spans="1:9" x14ac:dyDescent="0.25">
      <c r="A666" s="13" t="s">
        <v>43</v>
      </c>
      <c r="B666" s="14">
        <v>5148.72</v>
      </c>
      <c r="C666" s="14">
        <v>5148.72</v>
      </c>
      <c r="D666" t="s">
        <v>13</v>
      </c>
      <c r="E666" t="str">
        <f t="shared" si="31"/>
        <v>A105</v>
      </c>
      <c r="F666" t="str">
        <f t="shared" si="32"/>
        <v>21100</v>
      </c>
      <c r="G666" t="str">
        <f t="shared" si="33"/>
        <v>21100 Locum Consultant (M&amp;D)</v>
      </c>
      <c r="H666" t="str">
        <f>VLOOKUP(E666,Hierarchy!$A$2:$D$2020,4,FALSE)</f>
        <v>M3XX-Clinical Services Group</v>
      </c>
      <c r="I666" t="str">
        <f>VLOOKUP(Sheet6!E666,Hierarchy!$A$2:$E$2020,5,FALSE)</f>
        <v>M32A-Anaesthetics</v>
      </c>
    </row>
    <row r="667" spans="1:9" x14ac:dyDescent="0.25">
      <c r="A667" s="13" t="s">
        <v>47</v>
      </c>
      <c r="B667" s="14">
        <v>4036.3</v>
      </c>
      <c r="C667" s="14">
        <v>4036.3</v>
      </c>
      <c r="D667" t="s">
        <v>13</v>
      </c>
      <c r="E667" t="str">
        <f t="shared" si="31"/>
        <v>A105</v>
      </c>
      <c r="F667" t="str">
        <f t="shared" si="32"/>
        <v>21100</v>
      </c>
      <c r="G667" t="str">
        <f t="shared" si="33"/>
        <v>21100 Locum Consultant (M&amp;D)</v>
      </c>
      <c r="H667" t="str">
        <f>VLOOKUP(E667,Hierarchy!$A$2:$D$2020,4,FALSE)</f>
        <v>M3XX-Clinical Services Group</v>
      </c>
      <c r="I667" t="str">
        <f>VLOOKUP(Sheet6!E667,Hierarchy!$A$2:$E$2020,5,FALSE)</f>
        <v>M32A-Anaesthetics</v>
      </c>
    </row>
    <row r="668" spans="1:9" x14ac:dyDescent="0.25">
      <c r="A668" s="13" t="s">
        <v>77</v>
      </c>
      <c r="B668" s="14">
        <v>9236.6299999999992</v>
      </c>
      <c r="C668" s="14">
        <v>9236.6299999999992</v>
      </c>
      <c r="D668" t="s">
        <v>13</v>
      </c>
      <c r="E668" t="str">
        <f t="shared" si="31"/>
        <v>A312</v>
      </c>
      <c r="F668" t="str">
        <f t="shared" si="32"/>
        <v>21100</v>
      </c>
      <c r="G668" t="str">
        <f t="shared" si="33"/>
        <v>21100 Locum Consultant (M&amp;D)</v>
      </c>
      <c r="H668" t="str">
        <f>VLOOKUP(E668,Hierarchy!$A$2:$D$2020,4,FALSE)</f>
        <v>M3XX-Clinical Services Group</v>
      </c>
      <c r="I668" t="str">
        <f>VLOOKUP(Sheet6!E668,Hierarchy!$A$2:$E$2020,5,FALSE)</f>
        <v>M33A-Critical Care</v>
      </c>
    </row>
    <row r="669" spans="1:9" x14ac:dyDescent="0.25">
      <c r="A669" s="13" t="s">
        <v>78</v>
      </c>
      <c r="B669" s="14">
        <v>731.75</v>
      </c>
      <c r="C669" s="14">
        <v>731.75</v>
      </c>
      <c r="D669" t="s">
        <v>13</v>
      </c>
      <c r="E669" t="str">
        <f t="shared" si="31"/>
        <v>A312</v>
      </c>
      <c r="F669" t="str">
        <f t="shared" si="32"/>
        <v>21100</v>
      </c>
      <c r="G669" t="str">
        <f t="shared" si="33"/>
        <v>21100 Locum Consultant (M&amp;D)</v>
      </c>
      <c r="H669" t="str">
        <f>VLOOKUP(E669,Hierarchy!$A$2:$D$2020,4,FALSE)</f>
        <v>M3XX-Clinical Services Group</v>
      </c>
      <c r="I669" t="str">
        <f>VLOOKUP(Sheet6!E669,Hierarchy!$A$2:$E$2020,5,FALSE)</f>
        <v>M33A-Critical Care</v>
      </c>
    </row>
    <row r="670" spans="1:9" x14ac:dyDescent="0.25">
      <c r="A670" s="13" t="s">
        <v>79</v>
      </c>
      <c r="B670" s="14">
        <v>1638.34</v>
      </c>
      <c r="C670" s="14">
        <v>1638.34</v>
      </c>
      <c r="D670" t="s">
        <v>13</v>
      </c>
      <c r="E670" t="str">
        <f t="shared" si="31"/>
        <v>A312</v>
      </c>
      <c r="F670" t="str">
        <f t="shared" si="32"/>
        <v>21100</v>
      </c>
      <c r="G670" t="str">
        <f t="shared" si="33"/>
        <v>21100 Locum Consultant (M&amp;D)</v>
      </c>
      <c r="H670" t="str">
        <f>VLOOKUP(E670,Hierarchy!$A$2:$D$2020,4,FALSE)</f>
        <v>M3XX-Clinical Services Group</v>
      </c>
      <c r="I670" t="str">
        <f>VLOOKUP(Sheet6!E670,Hierarchy!$A$2:$E$2020,5,FALSE)</f>
        <v>M33A-Critical Care</v>
      </c>
    </row>
    <row r="671" spans="1:9" x14ac:dyDescent="0.25">
      <c r="A671" s="13" t="s">
        <v>117</v>
      </c>
      <c r="B671" s="14">
        <v>18506.61</v>
      </c>
      <c r="C671" s="15">
        <v>-34821.39</v>
      </c>
      <c r="D671" t="s">
        <v>13</v>
      </c>
      <c r="E671" t="str">
        <f t="shared" si="31"/>
        <v>C101</v>
      </c>
      <c r="F671" t="str">
        <f t="shared" si="32"/>
        <v>21100</v>
      </c>
      <c r="G671" t="str">
        <f t="shared" si="33"/>
        <v>21100 Locum Consultant (M&amp;D)</v>
      </c>
      <c r="H671" t="str">
        <f>VLOOKUP(E671,Hierarchy!$A$2:$D$2020,4,FALSE)</f>
        <v>M2XX-Surgery Services Group</v>
      </c>
      <c r="I671" t="str">
        <f>VLOOKUP(Sheet6!E671,Hierarchy!$A$2:$E$2020,5,FALSE)</f>
        <v>M22A-Cardiology</v>
      </c>
    </row>
    <row r="672" spans="1:9" x14ac:dyDescent="0.25">
      <c r="A672" s="13" t="s">
        <v>119</v>
      </c>
      <c r="B672" s="14">
        <v>977.54</v>
      </c>
      <c r="C672" s="14">
        <v>977.54</v>
      </c>
      <c r="D672" t="s">
        <v>13</v>
      </c>
      <c r="E672" t="str">
        <f t="shared" si="31"/>
        <v>C101</v>
      </c>
      <c r="F672" t="str">
        <f t="shared" si="32"/>
        <v>21100</v>
      </c>
      <c r="G672" t="str">
        <f t="shared" si="33"/>
        <v>21100 Locum Consultant (M&amp;D)</v>
      </c>
      <c r="H672" t="str">
        <f>VLOOKUP(E672,Hierarchy!$A$2:$D$2020,4,FALSE)</f>
        <v>M2XX-Surgery Services Group</v>
      </c>
      <c r="I672" t="str">
        <f>VLOOKUP(Sheet6!E672,Hierarchy!$A$2:$E$2020,5,FALSE)</f>
        <v>M22A-Cardiology</v>
      </c>
    </row>
    <row r="673" spans="1:9" x14ac:dyDescent="0.25">
      <c r="A673" s="13" t="s">
        <v>121</v>
      </c>
      <c r="B673" s="14">
        <v>4262.54</v>
      </c>
      <c r="C673" s="14">
        <v>4262.54</v>
      </c>
      <c r="D673" t="s">
        <v>13</v>
      </c>
      <c r="E673" t="str">
        <f t="shared" si="31"/>
        <v>C101</v>
      </c>
      <c r="F673" t="str">
        <f t="shared" si="32"/>
        <v>21100</v>
      </c>
      <c r="G673" t="str">
        <f t="shared" si="33"/>
        <v>21100 Locum Consultant (M&amp;D)</v>
      </c>
      <c r="H673" t="str">
        <f>VLOOKUP(E673,Hierarchy!$A$2:$D$2020,4,FALSE)</f>
        <v>M2XX-Surgery Services Group</v>
      </c>
      <c r="I673" t="str">
        <f>VLOOKUP(Sheet6!E673,Hierarchy!$A$2:$E$2020,5,FALSE)</f>
        <v>M22A-Cardiology</v>
      </c>
    </row>
    <row r="674" spans="1:9" x14ac:dyDescent="0.25">
      <c r="A674" s="13" t="s">
        <v>122</v>
      </c>
      <c r="B674" s="14">
        <v>20990.75</v>
      </c>
      <c r="C674" s="14">
        <v>20990.75</v>
      </c>
      <c r="D674" t="s">
        <v>13</v>
      </c>
      <c r="E674" t="str">
        <f t="shared" si="31"/>
        <v>C101</v>
      </c>
      <c r="F674" t="str">
        <f t="shared" si="32"/>
        <v>21100</v>
      </c>
      <c r="G674" t="str">
        <f t="shared" si="33"/>
        <v>21100 Locum Consultant (M&amp;D)</v>
      </c>
      <c r="H674" t="str">
        <f>VLOOKUP(E674,Hierarchy!$A$2:$D$2020,4,FALSE)</f>
        <v>M2XX-Surgery Services Group</v>
      </c>
      <c r="I674" t="str">
        <f>VLOOKUP(Sheet6!E674,Hierarchy!$A$2:$E$2020,5,FALSE)</f>
        <v>M22A-Cardiology</v>
      </c>
    </row>
    <row r="675" spans="1:9" x14ac:dyDescent="0.25">
      <c r="A675" s="13" t="s">
        <v>134</v>
      </c>
      <c r="B675" s="14">
        <v>7309.1</v>
      </c>
      <c r="C675" s="14">
        <v>7309.1</v>
      </c>
      <c r="D675" t="s">
        <v>13</v>
      </c>
      <c r="E675" t="str">
        <f t="shared" si="31"/>
        <v>C102</v>
      </c>
      <c r="F675" t="str">
        <f t="shared" si="32"/>
        <v>21100</v>
      </c>
      <c r="G675" t="str">
        <f t="shared" si="33"/>
        <v>21100 Locum Consultant (M&amp;D)</v>
      </c>
      <c r="H675" t="str">
        <f>VLOOKUP(E675,Hierarchy!$A$2:$D$2020,4,FALSE)</f>
        <v>M2XX-Surgery Services Group</v>
      </c>
      <c r="I675" t="str">
        <f>VLOOKUP(Sheet6!E675,Hierarchy!$A$2:$E$2020,5,FALSE)</f>
        <v>M22A-Cardiology</v>
      </c>
    </row>
    <row r="676" spans="1:9" x14ac:dyDescent="0.25">
      <c r="A676" s="13" t="s">
        <v>136</v>
      </c>
      <c r="B676" s="14">
        <v>1281.31</v>
      </c>
      <c r="C676" s="14">
        <v>1281.31</v>
      </c>
      <c r="D676" t="s">
        <v>13</v>
      </c>
      <c r="E676" t="str">
        <f t="shared" si="31"/>
        <v>C102</v>
      </c>
      <c r="F676" t="str">
        <f t="shared" si="32"/>
        <v>21100</v>
      </c>
      <c r="G676" t="str">
        <f t="shared" si="33"/>
        <v>21100 Locum Consultant (M&amp;D)</v>
      </c>
      <c r="H676" t="str">
        <f>VLOOKUP(E676,Hierarchy!$A$2:$D$2020,4,FALSE)</f>
        <v>M2XX-Surgery Services Group</v>
      </c>
      <c r="I676" t="str">
        <f>VLOOKUP(Sheet6!E676,Hierarchy!$A$2:$E$2020,5,FALSE)</f>
        <v>M22A-Cardiology</v>
      </c>
    </row>
    <row r="677" spans="1:9" x14ac:dyDescent="0.25">
      <c r="A677" s="13" t="s">
        <v>138</v>
      </c>
      <c r="B677" s="14">
        <v>210.37</v>
      </c>
      <c r="C677" s="14">
        <v>210.37</v>
      </c>
      <c r="D677" t="s">
        <v>13</v>
      </c>
      <c r="E677" t="str">
        <f t="shared" si="31"/>
        <v>C102</v>
      </c>
      <c r="F677" t="str">
        <f t="shared" si="32"/>
        <v>21100</v>
      </c>
      <c r="G677" t="str">
        <f t="shared" si="33"/>
        <v>21100 Locum Consultant (M&amp;D)</v>
      </c>
      <c r="H677" t="str">
        <f>VLOOKUP(E677,Hierarchy!$A$2:$D$2020,4,FALSE)</f>
        <v>M2XX-Surgery Services Group</v>
      </c>
      <c r="I677" t="str">
        <f>VLOOKUP(Sheet6!E677,Hierarchy!$A$2:$E$2020,5,FALSE)</f>
        <v>M22A-Cardiology</v>
      </c>
    </row>
    <row r="678" spans="1:9" x14ac:dyDescent="0.25">
      <c r="A678" s="13" t="s">
        <v>682</v>
      </c>
      <c r="B678" s="15">
        <v>-1259.55</v>
      </c>
      <c r="C678" s="15">
        <v>-1259.55</v>
      </c>
      <c r="D678" t="s">
        <v>13</v>
      </c>
      <c r="E678" t="str">
        <f t="shared" si="31"/>
        <v>D601</v>
      </c>
      <c r="F678" t="str">
        <f t="shared" si="32"/>
        <v>21100</v>
      </c>
      <c r="G678" t="str">
        <f t="shared" si="33"/>
        <v>21100 Locum Consultant (M&amp;D)</v>
      </c>
      <c r="H678" t="str">
        <f>VLOOKUP(E678,Hierarchy!$A$2:$D$2020,4,FALSE)</f>
        <v>-</v>
      </c>
      <c r="I678" t="str">
        <f>VLOOKUP(Sheet6!E678,Hierarchy!$A$2:$E$2020,5,FALSE)</f>
        <v>-</v>
      </c>
    </row>
    <row r="679" spans="1:9" x14ac:dyDescent="0.25">
      <c r="A679" s="13" t="s">
        <v>683</v>
      </c>
      <c r="B679" s="14">
        <v>1259.55</v>
      </c>
      <c r="C679" s="14">
        <v>1259.55</v>
      </c>
      <c r="D679" t="s">
        <v>13</v>
      </c>
      <c r="E679" t="str">
        <f t="shared" si="31"/>
        <v>D601</v>
      </c>
      <c r="F679" t="str">
        <f t="shared" si="32"/>
        <v>21100</v>
      </c>
      <c r="G679" t="str">
        <f t="shared" si="33"/>
        <v>21100 Locum Consultant (M&amp;D)</v>
      </c>
      <c r="H679" t="str">
        <f>VLOOKUP(E679,Hierarchy!$A$2:$D$2020,4,FALSE)</f>
        <v>-</v>
      </c>
      <c r="I679" t="str">
        <f>VLOOKUP(Sheet6!E679,Hierarchy!$A$2:$E$2020,5,FALSE)</f>
        <v>-</v>
      </c>
    </row>
    <row r="680" spans="1:9" x14ac:dyDescent="0.25">
      <c r="A680" s="13" t="s">
        <v>169</v>
      </c>
      <c r="B680" s="14">
        <v>36627.94</v>
      </c>
      <c r="C680" s="15">
        <v>-3758.06</v>
      </c>
      <c r="D680" t="s">
        <v>13</v>
      </c>
      <c r="E680" t="str">
        <f t="shared" si="31"/>
        <v>D613</v>
      </c>
      <c r="F680" t="str">
        <f t="shared" si="32"/>
        <v>21100</v>
      </c>
      <c r="G680" t="str">
        <f t="shared" si="33"/>
        <v>21100 Locum Consultant (M&amp;D)</v>
      </c>
      <c r="H680" t="str">
        <f>VLOOKUP(E680,Hierarchy!$A$2:$D$2020,4,FALSE)</f>
        <v>M3XX-Clinical Services Group</v>
      </c>
      <c r="I680" t="str">
        <f>VLOOKUP(Sheet6!E680,Hierarchy!$A$2:$E$2020,5,FALSE)</f>
        <v>M33B-Radiology</v>
      </c>
    </row>
    <row r="681" spans="1:9" x14ac:dyDescent="0.25">
      <c r="A681" s="13" t="s">
        <v>170</v>
      </c>
      <c r="B681" s="14">
        <v>2041.64</v>
      </c>
      <c r="C681" s="14">
        <v>2041.64</v>
      </c>
      <c r="D681" t="s">
        <v>13</v>
      </c>
      <c r="E681" t="str">
        <f t="shared" si="31"/>
        <v>D613</v>
      </c>
      <c r="F681" t="str">
        <f t="shared" si="32"/>
        <v>21100</v>
      </c>
      <c r="G681" t="str">
        <f t="shared" si="33"/>
        <v>21100 Locum Consultant (M&amp;D)</v>
      </c>
      <c r="H681" t="str">
        <f>VLOOKUP(E681,Hierarchy!$A$2:$D$2020,4,FALSE)</f>
        <v>M3XX-Clinical Services Group</v>
      </c>
      <c r="I681" t="str">
        <f>VLOOKUP(Sheet6!E681,Hierarchy!$A$2:$E$2020,5,FALSE)</f>
        <v>M33B-Radiology</v>
      </c>
    </row>
    <row r="682" spans="1:9" x14ac:dyDescent="0.25">
      <c r="A682" s="13" t="s">
        <v>171</v>
      </c>
      <c r="B682" s="14">
        <v>453.69</v>
      </c>
      <c r="C682" s="14">
        <v>453.69</v>
      </c>
      <c r="D682" t="s">
        <v>13</v>
      </c>
      <c r="E682" t="str">
        <f t="shared" si="31"/>
        <v>D613</v>
      </c>
      <c r="F682" t="str">
        <f t="shared" si="32"/>
        <v>21100</v>
      </c>
      <c r="G682" t="str">
        <f t="shared" si="33"/>
        <v>21100 Locum Consultant (M&amp;D)</v>
      </c>
      <c r="H682" t="str">
        <f>VLOOKUP(E682,Hierarchy!$A$2:$D$2020,4,FALSE)</f>
        <v>M3XX-Clinical Services Group</v>
      </c>
      <c r="I682" t="str">
        <f>VLOOKUP(Sheet6!E682,Hierarchy!$A$2:$E$2020,5,FALSE)</f>
        <v>M33B-Radiology</v>
      </c>
    </row>
    <row r="683" spans="1:9" x14ac:dyDescent="0.25">
      <c r="A683" s="13" t="s">
        <v>174</v>
      </c>
      <c r="B683" s="15">
        <v>-70.45</v>
      </c>
      <c r="C683" s="15">
        <v>-70.45</v>
      </c>
      <c r="D683" t="s">
        <v>13</v>
      </c>
      <c r="E683" t="str">
        <f t="shared" si="31"/>
        <v>D613</v>
      </c>
      <c r="F683" t="str">
        <f t="shared" si="32"/>
        <v>21100</v>
      </c>
      <c r="G683" t="str">
        <f t="shared" si="33"/>
        <v>21100 Locum Consultant (M&amp;D)</v>
      </c>
      <c r="H683" t="str">
        <f>VLOOKUP(E683,Hierarchy!$A$2:$D$2020,4,FALSE)</f>
        <v>M3XX-Clinical Services Group</v>
      </c>
      <c r="I683" t="str">
        <f>VLOOKUP(Sheet6!E683,Hierarchy!$A$2:$E$2020,5,FALSE)</f>
        <v>M33B-Radiology</v>
      </c>
    </row>
    <row r="684" spans="1:9" x14ac:dyDescent="0.25">
      <c r="A684" s="13" t="s">
        <v>184</v>
      </c>
      <c r="B684" s="14">
        <v>0</v>
      </c>
      <c r="C684" s="15">
        <v>-15106</v>
      </c>
      <c r="D684" t="s">
        <v>13</v>
      </c>
      <c r="E684" t="str">
        <f t="shared" si="31"/>
        <v>E210</v>
      </c>
      <c r="F684" t="str">
        <f t="shared" si="32"/>
        <v>21100</v>
      </c>
      <c r="G684" t="str">
        <f t="shared" si="33"/>
        <v>21100 Locum Consultant (M&amp;D)</v>
      </c>
      <c r="H684" t="str">
        <f>VLOOKUP(E684,Hierarchy!$A$2:$D$2020,4,FALSE)</f>
        <v>F4XX-Surgical Services</v>
      </c>
      <c r="I684" t="str">
        <f>VLOOKUP(Sheet6!E684,Hierarchy!$A$2:$E$2020,5,FALSE)</f>
        <v>F46X-Breast Services</v>
      </c>
    </row>
    <row r="685" spans="1:9" x14ac:dyDescent="0.25">
      <c r="A685" s="13" t="s">
        <v>185</v>
      </c>
      <c r="B685" s="14">
        <v>667.45</v>
      </c>
      <c r="C685" s="14">
        <v>667.45</v>
      </c>
      <c r="D685" t="s">
        <v>13</v>
      </c>
      <c r="E685" t="str">
        <f t="shared" si="31"/>
        <v>E210</v>
      </c>
      <c r="F685" t="str">
        <f t="shared" si="32"/>
        <v>21100</v>
      </c>
      <c r="G685" t="str">
        <f t="shared" si="33"/>
        <v>21100 Locum Consultant (M&amp;D)</v>
      </c>
      <c r="H685" t="str">
        <f>VLOOKUP(E685,Hierarchy!$A$2:$D$2020,4,FALSE)</f>
        <v>F4XX-Surgical Services</v>
      </c>
      <c r="I685" t="str">
        <f>VLOOKUP(Sheet6!E685,Hierarchy!$A$2:$E$2020,5,FALSE)</f>
        <v>F46X-Breast Services</v>
      </c>
    </row>
    <row r="686" spans="1:9" x14ac:dyDescent="0.25">
      <c r="A686" s="13" t="s">
        <v>214</v>
      </c>
      <c r="B686" s="14">
        <v>0</v>
      </c>
      <c r="C686" s="15">
        <v>-19870</v>
      </c>
      <c r="D686" t="s">
        <v>13</v>
      </c>
      <c r="E686" t="str">
        <f t="shared" si="31"/>
        <v>F209</v>
      </c>
      <c r="F686" t="str">
        <f t="shared" si="32"/>
        <v>21100</v>
      </c>
      <c r="G686" t="str">
        <f t="shared" si="33"/>
        <v>21100 Locum Consultant (M&amp;D)</v>
      </c>
      <c r="H686" t="str">
        <f>VLOOKUP(E686,Hierarchy!$A$2:$D$2020,4,FALSE)</f>
        <v>M1XX-Hospital Operations &amp; Emergency Care</v>
      </c>
      <c r="I686" t="str">
        <f>VLOOKUP(Sheet6!E686,Hierarchy!$A$2:$E$2020,5,FALSE)</f>
        <v>M12X-Unscheduled Care</v>
      </c>
    </row>
    <row r="687" spans="1:9" x14ac:dyDescent="0.25">
      <c r="A687" s="13" t="s">
        <v>688</v>
      </c>
      <c r="B687" s="15">
        <v>-152.88999999999999</v>
      </c>
      <c r="C687" s="15">
        <v>-152.88999999999999</v>
      </c>
      <c r="D687" t="s">
        <v>13</v>
      </c>
      <c r="E687" t="str">
        <f t="shared" si="31"/>
        <v>F216</v>
      </c>
      <c r="F687" t="str">
        <f t="shared" si="32"/>
        <v>21100</v>
      </c>
      <c r="G687" t="str">
        <f t="shared" si="33"/>
        <v>21100 Locum Consultant (M&amp;D)</v>
      </c>
      <c r="H687" t="str">
        <f>VLOOKUP(E687,Hierarchy!$A$2:$D$2020,4,FALSE)</f>
        <v>-</v>
      </c>
      <c r="I687" t="str">
        <f>VLOOKUP(Sheet6!E687,Hierarchy!$A$2:$E$2020,5,FALSE)</f>
        <v>-</v>
      </c>
    </row>
    <row r="688" spans="1:9" x14ac:dyDescent="0.25">
      <c r="A688" s="13" t="s">
        <v>689</v>
      </c>
      <c r="B688" s="14">
        <v>152.88999999999999</v>
      </c>
      <c r="C688" s="14">
        <v>152.88999999999999</v>
      </c>
      <c r="D688" t="s">
        <v>13</v>
      </c>
      <c r="E688" t="str">
        <f t="shared" si="31"/>
        <v>F216</v>
      </c>
      <c r="F688" t="str">
        <f t="shared" si="32"/>
        <v>21100</v>
      </c>
      <c r="G688" t="str">
        <f t="shared" si="33"/>
        <v>21100 Locum Consultant (M&amp;D)</v>
      </c>
      <c r="H688" t="str">
        <f>VLOOKUP(E688,Hierarchy!$A$2:$D$2020,4,FALSE)</f>
        <v>-</v>
      </c>
      <c r="I688" t="str">
        <f>VLOOKUP(Sheet6!E688,Hierarchy!$A$2:$E$2020,5,FALSE)</f>
        <v>-</v>
      </c>
    </row>
    <row r="689" spans="1:9" x14ac:dyDescent="0.25">
      <c r="A689" s="13" t="s">
        <v>276</v>
      </c>
      <c r="B689" s="15">
        <v>-1593</v>
      </c>
      <c r="C689" s="15">
        <v>-1593</v>
      </c>
      <c r="D689" t="s">
        <v>13</v>
      </c>
      <c r="E689" t="str">
        <f t="shared" si="31"/>
        <v>F314</v>
      </c>
      <c r="F689" t="str">
        <f t="shared" si="32"/>
        <v>21100</v>
      </c>
      <c r="G689" t="str">
        <f t="shared" si="33"/>
        <v>21100 Locum Consultant (M&amp;D)</v>
      </c>
      <c r="H689" t="str">
        <f>VLOOKUP(E689,Hierarchy!$A$2:$D$2020,4,FALSE)</f>
        <v>M4XX-Medicine Service Group</v>
      </c>
      <c r="I689" t="str">
        <f>VLOOKUP(Sheet6!E689,Hierarchy!$A$2:$E$2020,5,FALSE)</f>
        <v>M41X-Medicine Services</v>
      </c>
    </row>
    <row r="690" spans="1:9" x14ac:dyDescent="0.25">
      <c r="A690" s="13" t="s">
        <v>321</v>
      </c>
      <c r="B690" s="14">
        <v>6416.98</v>
      </c>
      <c r="C690" s="15">
        <v>-1511.02</v>
      </c>
      <c r="D690" t="s">
        <v>13</v>
      </c>
      <c r="E690" t="str">
        <f t="shared" si="31"/>
        <v>F520</v>
      </c>
      <c r="F690" t="str">
        <f t="shared" si="32"/>
        <v>21100</v>
      </c>
      <c r="G690" t="str">
        <f t="shared" si="33"/>
        <v>21100 Locum Consultant (M&amp;D)</v>
      </c>
      <c r="H690" t="str">
        <f>VLOOKUP(E690,Hierarchy!$A$2:$D$2020,4,FALSE)</f>
        <v>F1XX-Unscheduled Care &amp; Medicine</v>
      </c>
      <c r="I690" t="str">
        <f>VLOOKUP(Sheet6!E690,Hierarchy!$A$2:$E$2020,5,FALSE)</f>
        <v>F12X-Medical</v>
      </c>
    </row>
    <row r="691" spans="1:9" x14ac:dyDescent="0.25">
      <c r="A691" s="13" t="s">
        <v>324</v>
      </c>
      <c r="B691" s="14">
        <v>11644.74</v>
      </c>
      <c r="C691" s="14">
        <v>11644.74</v>
      </c>
      <c r="D691" t="s">
        <v>13</v>
      </c>
      <c r="E691" t="str">
        <f t="shared" si="31"/>
        <v>F523</v>
      </c>
      <c r="F691" t="str">
        <f t="shared" si="32"/>
        <v>21100</v>
      </c>
      <c r="G691" t="str">
        <f t="shared" si="33"/>
        <v>21100 Locum Consultant (M&amp;D)</v>
      </c>
      <c r="H691" t="str">
        <f>VLOOKUP(E691,Hierarchy!$A$2:$D$2020,4,FALSE)</f>
        <v>F1XX-Unscheduled Care &amp; Medicine</v>
      </c>
      <c r="I691" t="str">
        <f>VLOOKUP(Sheet6!E691,Hierarchy!$A$2:$E$2020,5,FALSE)</f>
        <v>F12X-Medical</v>
      </c>
    </row>
    <row r="692" spans="1:9" x14ac:dyDescent="0.25">
      <c r="A692" s="13" t="s">
        <v>333</v>
      </c>
      <c r="B692" s="14">
        <v>5407.06</v>
      </c>
      <c r="C692" s="15">
        <v>-1756.94</v>
      </c>
      <c r="D692" t="s">
        <v>13</v>
      </c>
      <c r="E692" t="str">
        <f t="shared" si="31"/>
        <v>F533</v>
      </c>
      <c r="F692" t="str">
        <f t="shared" si="32"/>
        <v>21100</v>
      </c>
      <c r="G692" t="str">
        <f t="shared" si="33"/>
        <v>21100 Locum Consultant (M&amp;D)</v>
      </c>
      <c r="H692" t="str">
        <f>VLOOKUP(E692,Hierarchy!$A$2:$D$2020,4,FALSE)</f>
        <v>M4XX-Medicine Service Group</v>
      </c>
      <c r="I692" t="str">
        <f>VLOOKUP(Sheet6!E692,Hierarchy!$A$2:$E$2020,5,FALSE)</f>
        <v>M44X-Gastroenterology</v>
      </c>
    </row>
    <row r="693" spans="1:9" x14ac:dyDescent="0.25">
      <c r="A693" s="13" t="s">
        <v>350</v>
      </c>
      <c r="B693" s="14">
        <v>0</v>
      </c>
      <c r="C693" s="15">
        <v>-10004</v>
      </c>
      <c r="D693" t="s">
        <v>13</v>
      </c>
      <c r="E693" t="str">
        <f t="shared" si="31"/>
        <v>F546</v>
      </c>
      <c r="F693" t="str">
        <f t="shared" si="32"/>
        <v>21100</v>
      </c>
      <c r="G693" t="str">
        <f t="shared" si="33"/>
        <v>21100 Locum Consultant (M&amp;D)</v>
      </c>
      <c r="H693" t="str">
        <f>VLOOKUP(E693,Hierarchy!$A$2:$D$2020,4,FALSE)</f>
        <v>M4XX-Medicine Service Group</v>
      </c>
      <c r="I693" t="str">
        <f>VLOOKUP(Sheet6!E693,Hierarchy!$A$2:$E$2020,5,FALSE)</f>
        <v>M46X-Neurosciences</v>
      </c>
    </row>
    <row r="694" spans="1:9" x14ac:dyDescent="0.25">
      <c r="A694" s="13" t="s">
        <v>352</v>
      </c>
      <c r="B694" s="14">
        <v>2293.33</v>
      </c>
      <c r="C694" s="14">
        <v>2293.33</v>
      </c>
      <c r="D694" t="s">
        <v>13</v>
      </c>
      <c r="E694" t="str">
        <f t="shared" si="31"/>
        <v>F546</v>
      </c>
      <c r="F694" t="str">
        <f t="shared" si="32"/>
        <v>21100</v>
      </c>
      <c r="G694" t="str">
        <f t="shared" si="33"/>
        <v>21100 Locum Consultant (M&amp;D)</v>
      </c>
      <c r="H694" t="str">
        <f>VLOOKUP(E694,Hierarchy!$A$2:$D$2020,4,FALSE)</f>
        <v>M4XX-Medicine Service Group</v>
      </c>
      <c r="I694" t="str">
        <f>VLOOKUP(Sheet6!E694,Hierarchy!$A$2:$E$2020,5,FALSE)</f>
        <v>M46X-Neurosciences</v>
      </c>
    </row>
    <row r="695" spans="1:9" x14ac:dyDescent="0.25">
      <c r="A695" s="13" t="s">
        <v>367</v>
      </c>
      <c r="B695" s="14">
        <v>195.78</v>
      </c>
      <c r="C695" s="14">
        <v>195.78</v>
      </c>
      <c r="D695" t="s">
        <v>13</v>
      </c>
      <c r="E695" t="str">
        <f t="shared" si="31"/>
        <v>G401</v>
      </c>
      <c r="F695" t="str">
        <f t="shared" si="32"/>
        <v>21100</v>
      </c>
      <c r="G695" t="str">
        <f t="shared" si="33"/>
        <v>21100 Locum Consultant (M&amp;D)</v>
      </c>
      <c r="H695" t="str">
        <f>VLOOKUP(E695,Hierarchy!$A$2:$D$2020,4,FALSE)</f>
        <v>V9XX-Theatres</v>
      </c>
      <c r="I695" t="str">
        <f>VLOOKUP(Sheet6!E695,Hierarchy!$A$2:$E$2020,5,FALSE)</f>
        <v>-</v>
      </c>
    </row>
    <row r="696" spans="1:9" x14ac:dyDescent="0.25">
      <c r="A696" s="13" t="s">
        <v>368</v>
      </c>
      <c r="B696" s="14">
        <v>1948</v>
      </c>
      <c r="C696" s="14">
        <v>1948</v>
      </c>
      <c r="D696" t="s">
        <v>13</v>
      </c>
      <c r="E696" t="str">
        <f t="shared" si="31"/>
        <v>G401</v>
      </c>
      <c r="F696" t="str">
        <f t="shared" si="32"/>
        <v>21100</v>
      </c>
      <c r="G696" t="str">
        <f t="shared" si="33"/>
        <v>21100 Locum Consultant (M&amp;D)</v>
      </c>
      <c r="H696" t="str">
        <f>VLOOKUP(E696,Hierarchy!$A$2:$D$2020,4,FALSE)</f>
        <v>V9XX-Theatres</v>
      </c>
      <c r="I696" t="str">
        <f>VLOOKUP(Sheet6!E696,Hierarchy!$A$2:$E$2020,5,FALSE)</f>
        <v>-</v>
      </c>
    </row>
    <row r="697" spans="1:9" x14ac:dyDescent="0.25">
      <c r="A697" s="13" t="s">
        <v>370</v>
      </c>
      <c r="B697" s="14">
        <v>18446.740000000002</v>
      </c>
      <c r="C697" s="15">
        <v>-787.26</v>
      </c>
      <c r="D697" t="s">
        <v>13</v>
      </c>
      <c r="E697" t="str">
        <f t="shared" si="31"/>
        <v>G402</v>
      </c>
      <c r="F697" t="str">
        <f t="shared" si="32"/>
        <v>21100</v>
      </c>
      <c r="G697" t="str">
        <f t="shared" si="33"/>
        <v>21100 Locum Consultant (M&amp;D)</v>
      </c>
      <c r="H697" t="str">
        <f>VLOOKUP(E697,Hierarchy!$A$2:$D$2020,4,FALSE)</f>
        <v>M2XX-Surgery Services Group</v>
      </c>
      <c r="I697" t="str">
        <f>VLOOKUP(Sheet6!E697,Hierarchy!$A$2:$E$2020,5,FALSE)</f>
        <v>M21B-Trauma, Orthopaedics &amp; Spinal</v>
      </c>
    </row>
    <row r="698" spans="1:9" x14ac:dyDescent="0.25">
      <c r="A698" s="13" t="s">
        <v>372</v>
      </c>
      <c r="B698" s="14">
        <v>974.38</v>
      </c>
      <c r="C698" s="14">
        <v>974.38</v>
      </c>
      <c r="D698" t="s">
        <v>13</v>
      </c>
      <c r="E698" t="str">
        <f t="shared" si="31"/>
        <v>G402</v>
      </c>
      <c r="F698" t="str">
        <f t="shared" si="32"/>
        <v>21100</v>
      </c>
      <c r="G698" t="str">
        <f t="shared" si="33"/>
        <v>21100 Locum Consultant (M&amp;D)</v>
      </c>
      <c r="H698" t="str">
        <f>VLOOKUP(E698,Hierarchy!$A$2:$D$2020,4,FALSE)</f>
        <v>M2XX-Surgery Services Group</v>
      </c>
      <c r="I698" t="str">
        <f>VLOOKUP(Sheet6!E698,Hierarchy!$A$2:$E$2020,5,FALSE)</f>
        <v>M21B-Trauma, Orthopaedics &amp; Spinal</v>
      </c>
    </row>
    <row r="699" spans="1:9" x14ac:dyDescent="0.25">
      <c r="A699" s="13" t="s">
        <v>376</v>
      </c>
      <c r="B699" s="14">
        <v>672.2</v>
      </c>
      <c r="C699" s="14">
        <v>672.2</v>
      </c>
      <c r="D699" t="s">
        <v>13</v>
      </c>
      <c r="E699" t="str">
        <f t="shared" si="31"/>
        <v>G402</v>
      </c>
      <c r="F699" t="str">
        <f t="shared" si="32"/>
        <v>21100</v>
      </c>
      <c r="G699" t="str">
        <f t="shared" si="33"/>
        <v>21100 Locum Consultant (M&amp;D)</v>
      </c>
      <c r="H699" t="str">
        <f>VLOOKUP(E699,Hierarchy!$A$2:$D$2020,4,FALSE)</f>
        <v>M2XX-Surgery Services Group</v>
      </c>
      <c r="I699" t="str">
        <f>VLOOKUP(Sheet6!E699,Hierarchy!$A$2:$E$2020,5,FALSE)</f>
        <v>M21B-Trauma, Orthopaedics &amp; Spinal</v>
      </c>
    </row>
    <row r="700" spans="1:9" x14ac:dyDescent="0.25">
      <c r="A700" s="13" t="s">
        <v>409</v>
      </c>
      <c r="B700" s="14">
        <v>16340.1</v>
      </c>
      <c r="C700" s="14">
        <v>16340.1</v>
      </c>
      <c r="D700" t="s">
        <v>13</v>
      </c>
      <c r="E700" t="str">
        <f t="shared" si="31"/>
        <v>H504</v>
      </c>
      <c r="F700" t="str">
        <f t="shared" si="32"/>
        <v>21100</v>
      </c>
      <c r="G700" t="str">
        <f t="shared" si="33"/>
        <v>21100 Locum Consultant (M&amp;D)</v>
      </c>
      <c r="H700" t="str">
        <f>VLOOKUP(E700,Hierarchy!$A$2:$D$2020,4,FALSE)</f>
        <v>F5XX-Childrens Services</v>
      </c>
      <c r="I700" t="str">
        <f>VLOOKUP(Sheet6!E700,Hierarchy!$A$2:$E$2020,5,FALSE)</f>
        <v>F52X-Community Paediatrics</v>
      </c>
    </row>
    <row r="701" spans="1:9" x14ac:dyDescent="0.25">
      <c r="A701" s="13" t="s">
        <v>423</v>
      </c>
      <c r="B701" s="14">
        <v>0</v>
      </c>
      <c r="C701" s="15">
        <v>-30</v>
      </c>
      <c r="D701" t="s">
        <v>13</v>
      </c>
      <c r="E701" t="str">
        <f t="shared" si="31"/>
        <v>H536</v>
      </c>
      <c r="F701" t="str">
        <f t="shared" si="32"/>
        <v>21100</v>
      </c>
      <c r="G701" t="str">
        <f t="shared" si="33"/>
        <v>21100 Locum Consultant (M&amp;D)</v>
      </c>
      <c r="H701" t="str">
        <f>VLOOKUP(E701,Hierarchy!$A$2:$D$2020,4,FALSE)</f>
        <v>F5XX-Childrens Services</v>
      </c>
      <c r="I701" t="str">
        <f>VLOOKUP(Sheet6!E701,Hierarchy!$A$2:$E$2020,5,FALSE)</f>
        <v>F52X-Community Paediatrics</v>
      </c>
    </row>
    <row r="702" spans="1:9" x14ac:dyDescent="0.25">
      <c r="A702" s="13" t="s">
        <v>437</v>
      </c>
      <c r="B702" s="14">
        <v>425</v>
      </c>
      <c r="C702" s="14">
        <v>425</v>
      </c>
      <c r="D702" t="s">
        <v>13</v>
      </c>
      <c r="E702" t="str">
        <f t="shared" si="31"/>
        <v>J303</v>
      </c>
      <c r="F702" t="str">
        <f t="shared" si="32"/>
        <v>21100</v>
      </c>
      <c r="G702" t="str">
        <f t="shared" si="33"/>
        <v>21100 Locum Consultant (M&amp;D)</v>
      </c>
      <c r="H702" t="str">
        <f>VLOOKUP(E702,Hierarchy!$A$2:$D$2020,4,FALSE)</f>
        <v>F2XX-Clinical Support Services</v>
      </c>
      <c r="I702" t="str">
        <f>VLOOKUP(Sheet6!E702,Hierarchy!$A$2:$E$2020,5,FALSE)</f>
        <v>F22X-Pathology</v>
      </c>
    </row>
    <row r="703" spans="1:9" x14ac:dyDescent="0.25">
      <c r="A703" s="13" t="s">
        <v>439</v>
      </c>
      <c r="B703" s="14">
        <v>3637</v>
      </c>
      <c r="C703" s="14">
        <v>527</v>
      </c>
      <c r="D703" t="s">
        <v>13</v>
      </c>
      <c r="E703" t="str">
        <f t="shared" si="31"/>
        <v>J601</v>
      </c>
      <c r="F703" t="str">
        <f t="shared" si="32"/>
        <v>21100</v>
      </c>
      <c r="G703" t="str">
        <f t="shared" si="33"/>
        <v>21100 Locum Consultant (M&amp;D)</v>
      </c>
      <c r="H703" t="str">
        <f>VLOOKUP(E703,Hierarchy!$A$2:$D$2020,4,FALSE)</f>
        <v>F2XX-Clinical Support Services</v>
      </c>
      <c r="I703" t="str">
        <f>VLOOKUP(Sheet6!E703,Hierarchy!$A$2:$E$2020,5,FALSE)</f>
        <v>F22X-Pathology</v>
      </c>
    </row>
    <row r="704" spans="1:9" x14ac:dyDescent="0.25">
      <c r="A704" s="13" t="s">
        <v>440</v>
      </c>
      <c r="B704" s="14">
        <v>37084.47</v>
      </c>
      <c r="C704" s="14">
        <v>37084.47</v>
      </c>
      <c r="D704" t="s">
        <v>13</v>
      </c>
      <c r="E704" t="str">
        <f t="shared" si="31"/>
        <v>K206</v>
      </c>
      <c r="F704" t="str">
        <f t="shared" si="32"/>
        <v>21100</v>
      </c>
      <c r="G704" t="str">
        <f t="shared" si="33"/>
        <v>21100 Locum Consultant (M&amp;D)</v>
      </c>
      <c r="H704" t="str">
        <f>VLOOKUP(E704,Hierarchy!$A$2:$D$2020,4,FALSE)</f>
        <v>M2XX-Surgery Services Group</v>
      </c>
      <c r="I704" t="str">
        <f>VLOOKUP(Sheet6!E704,Hierarchy!$A$2:$E$2020,5,FALSE)</f>
        <v>M21A-Burns &amp; Plastics</v>
      </c>
    </row>
    <row r="705" spans="1:9" x14ac:dyDescent="0.25">
      <c r="A705" s="13" t="s">
        <v>442</v>
      </c>
      <c r="B705" s="14">
        <v>976.81</v>
      </c>
      <c r="C705" s="14">
        <v>976.81</v>
      </c>
      <c r="D705" t="s">
        <v>13</v>
      </c>
      <c r="E705" t="str">
        <f t="shared" si="31"/>
        <v>K206</v>
      </c>
      <c r="F705" t="str">
        <f t="shared" si="32"/>
        <v>21100</v>
      </c>
      <c r="G705" t="str">
        <f t="shared" si="33"/>
        <v>21100 Locum Consultant (M&amp;D)</v>
      </c>
      <c r="H705" t="str">
        <f>VLOOKUP(E705,Hierarchy!$A$2:$D$2020,4,FALSE)</f>
        <v>M2XX-Surgery Services Group</v>
      </c>
      <c r="I705" t="str">
        <f>VLOOKUP(Sheet6!E705,Hierarchy!$A$2:$E$2020,5,FALSE)</f>
        <v>M21A-Burns &amp; Plastics</v>
      </c>
    </row>
    <row r="706" spans="1:9" x14ac:dyDescent="0.25">
      <c r="A706" s="13" t="s">
        <v>444</v>
      </c>
      <c r="B706" s="14">
        <v>1660.88</v>
      </c>
      <c r="C706" s="14">
        <v>1660.88</v>
      </c>
      <c r="D706" t="s">
        <v>13</v>
      </c>
      <c r="E706" t="str">
        <f t="shared" si="31"/>
        <v>K206</v>
      </c>
      <c r="F706" t="str">
        <f t="shared" si="32"/>
        <v>21100</v>
      </c>
      <c r="G706" t="str">
        <f t="shared" si="33"/>
        <v>21100 Locum Consultant (M&amp;D)</v>
      </c>
      <c r="H706" t="str">
        <f>VLOOKUP(E706,Hierarchy!$A$2:$D$2020,4,FALSE)</f>
        <v>M2XX-Surgery Services Group</v>
      </c>
      <c r="I706" t="str">
        <f>VLOOKUP(Sheet6!E706,Hierarchy!$A$2:$E$2020,5,FALSE)</f>
        <v>M21A-Burns &amp; Plastics</v>
      </c>
    </row>
    <row r="707" spans="1:9" x14ac:dyDescent="0.25">
      <c r="A707" s="13" t="s">
        <v>446</v>
      </c>
      <c r="B707" s="14">
        <v>10261.93</v>
      </c>
      <c r="C707" s="14">
        <v>10261.93</v>
      </c>
      <c r="D707" t="s">
        <v>13</v>
      </c>
      <c r="E707" t="str">
        <f t="shared" ref="E707:E770" si="34">LEFT(A707,4)</f>
        <v>K206</v>
      </c>
      <c r="F707" t="str">
        <f t="shared" ref="F707:F770" si="35">MID(A707,12,5)</f>
        <v>21100</v>
      </c>
      <c r="G707" t="str">
        <f t="shared" ref="G707:G770" si="36">VLOOKUP(F707,$L$2:$M$12,2,FALSE)</f>
        <v>21100 Locum Consultant (M&amp;D)</v>
      </c>
      <c r="H707" t="str">
        <f>VLOOKUP(E707,Hierarchy!$A$2:$D$2020,4,FALSE)</f>
        <v>M2XX-Surgery Services Group</v>
      </c>
      <c r="I707" t="str">
        <f>VLOOKUP(Sheet6!E707,Hierarchy!$A$2:$E$2020,5,FALSE)</f>
        <v>M21A-Burns &amp; Plastics</v>
      </c>
    </row>
    <row r="708" spans="1:9" x14ac:dyDescent="0.25">
      <c r="A708" s="13" t="s">
        <v>460</v>
      </c>
      <c r="B708" s="14">
        <v>0</v>
      </c>
      <c r="C708" s="15">
        <v>-17754</v>
      </c>
      <c r="D708" t="s">
        <v>13</v>
      </c>
      <c r="E708" t="str">
        <f t="shared" si="34"/>
        <v>K302</v>
      </c>
      <c r="F708" t="str">
        <f t="shared" si="35"/>
        <v>21100</v>
      </c>
      <c r="G708" t="str">
        <f t="shared" si="36"/>
        <v>21100 Locum Consultant (M&amp;D)</v>
      </c>
      <c r="H708" t="str">
        <f>VLOOKUP(E708,Hierarchy!$A$2:$D$2020,4,FALSE)</f>
        <v>M2XX-Surgery Services Group</v>
      </c>
      <c r="I708" t="str">
        <f>VLOOKUP(Sheet6!E708,Hierarchy!$A$2:$E$2020,5,FALSE)</f>
        <v>M21B-Trauma, Orthopaedics &amp; Spinal</v>
      </c>
    </row>
    <row r="709" spans="1:9" x14ac:dyDescent="0.25">
      <c r="A709" s="13" t="s">
        <v>461</v>
      </c>
      <c r="B709" s="14">
        <v>18492.18</v>
      </c>
      <c r="C709" s="14">
        <v>18492.18</v>
      </c>
      <c r="D709" t="s">
        <v>13</v>
      </c>
      <c r="E709" t="str">
        <f t="shared" si="34"/>
        <v>K403</v>
      </c>
      <c r="F709" t="str">
        <f t="shared" si="35"/>
        <v>21100</v>
      </c>
      <c r="G709" t="str">
        <f t="shared" si="36"/>
        <v>21100 Locum Consultant (M&amp;D)</v>
      </c>
      <c r="H709" t="str">
        <f>VLOOKUP(E709,Hierarchy!$A$2:$D$2020,4,FALSE)</f>
        <v>M2XX-Surgery Services Group</v>
      </c>
      <c r="I709" t="str">
        <f>VLOOKUP(Sheet6!E709,Hierarchy!$A$2:$E$2020,5,FALSE)</f>
        <v>M24C-Vascular</v>
      </c>
    </row>
    <row r="710" spans="1:9" x14ac:dyDescent="0.25">
      <c r="A710" s="13" t="s">
        <v>463</v>
      </c>
      <c r="B710" s="14">
        <v>1464.99</v>
      </c>
      <c r="C710" s="14">
        <v>1464.99</v>
      </c>
      <c r="D710" t="s">
        <v>13</v>
      </c>
      <c r="E710" t="str">
        <f t="shared" si="34"/>
        <v>K403</v>
      </c>
      <c r="F710" t="str">
        <f t="shared" si="35"/>
        <v>21100</v>
      </c>
      <c r="G710" t="str">
        <f t="shared" si="36"/>
        <v>21100 Locum Consultant (M&amp;D)</v>
      </c>
      <c r="H710" t="str">
        <f>VLOOKUP(E710,Hierarchy!$A$2:$D$2020,4,FALSE)</f>
        <v>M2XX-Surgery Services Group</v>
      </c>
      <c r="I710" t="str">
        <f>VLOOKUP(Sheet6!E710,Hierarchy!$A$2:$E$2020,5,FALSE)</f>
        <v>M24C-Vascular</v>
      </c>
    </row>
    <row r="711" spans="1:9" x14ac:dyDescent="0.25">
      <c r="A711" s="13" t="s">
        <v>465</v>
      </c>
      <c r="B711" s="14">
        <v>4920.7</v>
      </c>
      <c r="C711" s="14">
        <v>4920.7</v>
      </c>
      <c r="D711" t="s">
        <v>13</v>
      </c>
      <c r="E711" t="str">
        <f t="shared" si="34"/>
        <v>K403</v>
      </c>
      <c r="F711" t="str">
        <f t="shared" si="35"/>
        <v>21100</v>
      </c>
      <c r="G711" t="str">
        <f t="shared" si="36"/>
        <v>21100 Locum Consultant (M&amp;D)</v>
      </c>
      <c r="H711" t="str">
        <f>VLOOKUP(E711,Hierarchy!$A$2:$D$2020,4,FALSE)</f>
        <v>M2XX-Surgery Services Group</v>
      </c>
      <c r="I711" t="str">
        <f>VLOOKUP(Sheet6!E711,Hierarchy!$A$2:$E$2020,5,FALSE)</f>
        <v>M24C-Vascular</v>
      </c>
    </row>
    <row r="712" spans="1:9" x14ac:dyDescent="0.25">
      <c r="A712" s="13" t="s">
        <v>466</v>
      </c>
      <c r="B712" s="14">
        <v>742.09</v>
      </c>
      <c r="C712" s="14">
        <v>742.09</v>
      </c>
      <c r="D712" t="s">
        <v>13</v>
      </c>
      <c r="E712" t="str">
        <f t="shared" si="34"/>
        <v>K403</v>
      </c>
      <c r="F712" t="str">
        <f t="shared" si="35"/>
        <v>21100</v>
      </c>
      <c r="G712" t="str">
        <f t="shared" si="36"/>
        <v>21100 Locum Consultant (M&amp;D)</v>
      </c>
      <c r="H712" t="str">
        <f>VLOOKUP(E712,Hierarchy!$A$2:$D$2020,4,FALSE)</f>
        <v>M2XX-Surgery Services Group</v>
      </c>
      <c r="I712" t="str">
        <f>VLOOKUP(Sheet6!E712,Hierarchy!$A$2:$E$2020,5,FALSE)</f>
        <v>M24C-Vascular</v>
      </c>
    </row>
    <row r="713" spans="1:9" x14ac:dyDescent="0.25">
      <c r="A713" s="13" t="s">
        <v>468</v>
      </c>
      <c r="B713" s="14">
        <v>1348.2</v>
      </c>
      <c r="C713" s="14">
        <v>1348.2</v>
      </c>
      <c r="D713" t="s">
        <v>13</v>
      </c>
      <c r="E713" t="str">
        <f t="shared" si="34"/>
        <v>K403</v>
      </c>
      <c r="F713" t="str">
        <f t="shared" si="35"/>
        <v>21100</v>
      </c>
      <c r="G713" t="str">
        <f t="shared" si="36"/>
        <v>21100 Locum Consultant (M&amp;D)</v>
      </c>
      <c r="H713" t="str">
        <f>VLOOKUP(E713,Hierarchy!$A$2:$D$2020,4,FALSE)</f>
        <v>M2XX-Surgery Services Group</v>
      </c>
      <c r="I713" t="str">
        <f>VLOOKUP(Sheet6!E713,Hierarchy!$A$2:$E$2020,5,FALSE)</f>
        <v>M24C-Vascular</v>
      </c>
    </row>
    <row r="714" spans="1:9" x14ac:dyDescent="0.25">
      <c r="A714" s="13" t="s">
        <v>469</v>
      </c>
      <c r="B714" s="14">
        <v>7666.77</v>
      </c>
      <c r="C714" s="14">
        <v>7666.77</v>
      </c>
      <c r="D714" t="s">
        <v>13</v>
      </c>
      <c r="E714" t="str">
        <f t="shared" si="34"/>
        <v>K505</v>
      </c>
      <c r="F714" t="str">
        <f t="shared" si="35"/>
        <v>21100</v>
      </c>
      <c r="G714" t="str">
        <f t="shared" si="36"/>
        <v>21100 Locum Consultant (M&amp;D)</v>
      </c>
      <c r="H714" t="str">
        <f>VLOOKUP(E714,Hierarchy!$A$2:$D$2020,4,FALSE)</f>
        <v>U5XX-Dental, Pharmacy &amp; Optomery</v>
      </c>
      <c r="I714" t="str">
        <f>VLOOKUP(Sheet6!E714,Hierarchy!$A$2:$E$2020,5,FALSE)</f>
        <v>U51X-Dental</v>
      </c>
    </row>
    <row r="715" spans="1:9" x14ac:dyDescent="0.25">
      <c r="A715" s="13" t="s">
        <v>472</v>
      </c>
      <c r="B715" s="14">
        <v>513.91</v>
      </c>
      <c r="C715" s="14">
        <v>513.91</v>
      </c>
      <c r="D715" t="s">
        <v>13</v>
      </c>
      <c r="E715" t="str">
        <f t="shared" si="34"/>
        <v>K505</v>
      </c>
      <c r="F715" t="str">
        <f t="shared" si="35"/>
        <v>21100</v>
      </c>
      <c r="G715" t="str">
        <f t="shared" si="36"/>
        <v>21100 Locum Consultant (M&amp;D)</v>
      </c>
      <c r="H715" t="str">
        <f>VLOOKUP(E715,Hierarchy!$A$2:$D$2020,4,FALSE)</f>
        <v>U5XX-Dental, Pharmacy &amp; Optomery</v>
      </c>
      <c r="I715" t="str">
        <f>VLOOKUP(Sheet6!E715,Hierarchy!$A$2:$E$2020,5,FALSE)</f>
        <v>U51X-Dental</v>
      </c>
    </row>
    <row r="716" spans="1:9" x14ac:dyDescent="0.25">
      <c r="A716" s="13" t="s">
        <v>473</v>
      </c>
      <c r="B716" s="14">
        <v>2812.49</v>
      </c>
      <c r="C716" s="14">
        <v>2812.49</v>
      </c>
      <c r="D716" t="s">
        <v>13</v>
      </c>
      <c r="E716" t="str">
        <f t="shared" si="34"/>
        <v>K506</v>
      </c>
      <c r="F716" t="str">
        <f t="shared" si="35"/>
        <v>21100</v>
      </c>
      <c r="G716" t="str">
        <f t="shared" si="36"/>
        <v>21100 Locum Consultant (M&amp;D)</v>
      </c>
      <c r="H716" t="str">
        <f>VLOOKUP(E716,Hierarchy!$A$2:$D$2020,4,FALSE)</f>
        <v>M2XX-Surgery Services Group</v>
      </c>
      <c r="I716" t="str">
        <f>VLOOKUP(Sheet6!E716,Hierarchy!$A$2:$E$2020,5,FALSE)</f>
        <v>M21F-OMFS</v>
      </c>
    </row>
    <row r="717" spans="1:9" x14ac:dyDescent="0.25">
      <c r="A717" s="13" t="s">
        <v>494</v>
      </c>
      <c r="B717" s="14">
        <v>0</v>
      </c>
      <c r="C717" s="15">
        <v>-9778</v>
      </c>
      <c r="D717" t="s">
        <v>13</v>
      </c>
      <c r="E717" t="str">
        <f t="shared" si="34"/>
        <v>K508</v>
      </c>
      <c r="F717" t="str">
        <f t="shared" si="35"/>
        <v>21100</v>
      </c>
      <c r="G717" t="str">
        <f t="shared" si="36"/>
        <v>21100 Locum Consultant (M&amp;D)</v>
      </c>
      <c r="H717" t="str">
        <f>VLOOKUP(E717,Hierarchy!$A$2:$D$2020,4,FALSE)</f>
        <v>M2XX-Surgery Services Group</v>
      </c>
      <c r="I717" t="str">
        <f>VLOOKUP(Sheet6!E717,Hierarchy!$A$2:$E$2020,5,FALSE)</f>
        <v>M21F-OMFS</v>
      </c>
    </row>
    <row r="718" spans="1:9" x14ac:dyDescent="0.25">
      <c r="A718" s="13" t="s">
        <v>498</v>
      </c>
      <c r="B718" s="14">
        <v>2207.58</v>
      </c>
      <c r="C718" s="14">
        <v>2207.58</v>
      </c>
      <c r="D718" t="s">
        <v>13</v>
      </c>
      <c r="E718" t="str">
        <f t="shared" si="34"/>
        <v>K510</v>
      </c>
      <c r="F718" t="str">
        <f t="shared" si="35"/>
        <v>21100</v>
      </c>
      <c r="G718" t="str">
        <f t="shared" si="36"/>
        <v>21100 Locum Consultant (M&amp;D)</v>
      </c>
      <c r="H718" t="str">
        <f>VLOOKUP(E718,Hierarchy!$A$2:$D$2020,4,FALSE)</f>
        <v>M2XX-Surgery Services Group</v>
      </c>
      <c r="I718" t="str">
        <f>VLOOKUP(Sheet6!E718,Hierarchy!$A$2:$E$2020,5,FALSE)</f>
        <v>M21D-Cleft</v>
      </c>
    </row>
    <row r="719" spans="1:9" x14ac:dyDescent="0.25">
      <c r="A719" s="13" t="s">
        <v>698</v>
      </c>
      <c r="B719" s="15">
        <v>-5916.03</v>
      </c>
      <c r="C719" s="15">
        <v>-5916.03</v>
      </c>
      <c r="D719" t="s">
        <v>13</v>
      </c>
      <c r="E719" t="str">
        <f t="shared" si="34"/>
        <v>K602</v>
      </c>
      <c r="F719" t="str">
        <f t="shared" si="35"/>
        <v>21100</v>
      </c>
      <c r="G719" t="str">
        <f t="shared" si="36"/>
        <v>21100 Locum Consultant (M&amp;D)</v>
      </c>
      <c r="H719" t="str">
        <f>VLOOKUP(E719,Hierarchy!$A$2:$D$2020,4,FALSE)</f>
        <v>-</v>
      </c>
      <c r="I719" t="str">
        <f>VLOOKUP(Sheet6!E719,Hierarchy!$A$2:$E$2020,5,FALSE)</f>
        <v>-</v>
      </c>
    </row>
    <row r="720" spans="1:9" x14ac:dyDescent="0.25">
      <c r="A720" s="13" t="s">
        <v>699</v>
      </c>
      <c r="B720" s="14">
        <v>5916.03</v>
      </c>
      <c r="C720" s="14">
        <v>5916.03</v>
      </c>
      <c r="D720" t="s">
        <v>13</v>
      </c>
      <c r="E720" t="str">
        <f t="shared" si="34"/>
        <v>K602</v>
      </c>
      <c r="F720" t="str">
        <f t="shared" si="35"/>
        <v>21100</v>
      </c>
      <c r="G720" t="str">
        <f t="shared" si="36"/>
        <v>21100 Locum Consultant (M&amp;D)</v>
      </c>
      <c r="H720" t="str">
        <f>VLOOKUP(E720,Hierarchy!$A$2:$D$2020,4,FALSE)</f>
        <v>-</v>
      </c>
      <c r="I720" t="str">
        <f>VLOOKUP(Sheet6!E720,Hierarchy!$A$2:$E$2020,5,FALSE)</f>
        <v>-</v>
      </c>
    </row>
    <row r="721" spans="1:9" x14ac:dyDescent="0.25">
      <c r="A721" s="13" t="s">
        <v>529</v>
      </c>
      <c r="B721" s="14">
        <v>4603.8500000000004</v>
      </c>
      <c r="C721" s="15">
        <v>-22568.15</v>
      </c>
      <c r="D721" t="s">
        <v>13</v>
      </c>
      <c r="E721" t="str">
        <f t="shared" si="34"/>
        <v>N076</v>
      </c>
      <c r="F721" t="str">
        <f t="shared" si="35"/>
        <v>21100</v>
      </c>
      <c r="G721" t="str">
        <f t="shared" si="36"/>
        <v>21100 Locum Consultant (M&amp;D)</v>
      </c>
      <c r="H721" t="str">
        <f>VLOOKUP(E721,Hierarchy!$A$2:$D$2020,4,FALSE)</f>
        <v>M4XX-Medicine Service Group</v>
      </c>
      <c r="I721" t="str">
        <f>VLOOKUP(Sheet6!E721,Hierarchy!$A$2:$E$2020,5,FALSE)</f>
        <v>M43X-COTE</v>
      </c>
    </row>
    <row r="722" spans="1:9" x14ac:dyDescent="0.25">
      <c r="A722" s="13" t="s">
        <v>532</v>
      </c>
      <c r="B722" s="14">
        <v>630.72</v>
      </c>
      <c r="C722" s="14">
        <v>630.72</v>
      </c>
      <c r="D722" t="s">
        <v>13</v>
      </c>
      <c r="E722" t="str">
        <f t="shared" si="34"/>
        <v>N076</v>
      </c>
      <c r="F722" t="str">
        <f t="shared" si="35"/>
        <v>21100</v>
      </c>
      <c r="G722" t="str">
        <f t="shared" si="36"/>
        <v>21100 Locum Consultant (M&amp;D)</v>
      </c>
      <c r="H722" t="str">
        <f>VLOOKUP(E722,Hierarchy!$A$2:$D$2020,4,FALSE)</f>
        <v>M4XX-Medicine Service Group</v>
      </c>
      <c r="I722" t="str">
        <f>VLOOKUP(Sheet6!E722,Hierarchy!$A$2:$E$2020,5,FALSE)</f>
        <v>M43X-COTE</v>
      </c>
    </row>
    <row r="723" spans="1:9" x14ac:dyDescent="0.25">
      <c r="A723" s="13" t="s">
        <v>549</v>
      </c>
      <c r="B723" s="14">
        <v>624</v>
      </c>
      <c r="C723" s="15">
        <v>-1</v>
      </c>
      <c r="D723" t="s">
        <v>13</v>
      </c>
      <c r="E723" t="str">
        <f t="shared" si="34"/>
        <v>P254</v>
      </c>
      <c r="F723" t="str">
        <f t="shared" si="35"/>
        <v>21100</v>
      </c>
      <c r="G723" t="str">
        <f t="shared" si="36"/>
        <v>21100 Locum Consultant (M&amp;D)</v>
      </c>
      <c r="H723" t="str">
        <f>VLOOKUP(E723,Hierarchy!$A$2:$D$2020,4,FALSE)</f>
        <v>V2XX-Ops &amp; Site Management</v>
      </c>
      <c r="I723" t="str">
        <f>VLOOKUP(Sheet6!E723,Hierarchy!$A$2:$E$2020,5,FALSE)</f>
        <v>V23X-Rheumatology &amp; RDC</v>
      </c>
    </row>
    <row r="724" spans="1:9" x14ac:dyDescent="0.25">
      <c r="A724" s="13" t="s">
        <v>558</v>
      </c>
      <c r="B724" s="14">
        <v>0</v>
      </c>
      <c r="C724" s="15">
        <v>-18892</v>
      </c>
      <c r="D724" t="s">
        <v>13</v>
      </c>
      <c r="E724" t="str">
        <f t="shared" si="34"/>
        <v>R066</v>
      </c>
      <c r="F724" t="str">
        <f t="shared" si="35"/>
        <v>21100</v>
      </c>
      <c r="G724" t="str">
        <f t="shared" si="36"/>
        <v>21100 Locum Consultant (M&amp;D)</v>
      </c>
      <c r="H724" t="str">
        <f>VLOOKUP(E724,Hierarchy!$A$2:$D$2020,4,FALSE)</f>
        <v>R5XX-Locality Manager - Neath Port Talbot</v>
      </c>
      <c r="I724" t="str">
        <f>VLOOKUP(Sheet6!E724,Hierarchy!$A$2:$E$2020,5,FALSE)</f>
        <v>R51X-Service Managers</v>
      </c>
    </row>
    <row r="725" spans="1:9" x14ac:dyDescent="0.25">
      <c r="A725" s="13" t="s">
        <v>571</v>
      </c>
      <c r="B725" s="14">
        <v>21768.44</v>
      </c>
      <c r="C725" s="14">
        <v>21768.44</v>
      </c>
      <c r="D725" t="s">
        <v>13</v>
      </c>
      <c r="E725" t="str">
        <f t="shared" si="34"/>
        <v>R093</v>
      </c>
      <c r="F725" t="str">
        <f t="shared" si="35"/>
        <v>21100</v>
      </c>
      <c r="G725" t="str">
        <f t="shared" si="36"/>
        <v>21100 Locum Consultant (M&amp;D)</v>
      </c>
      <c r="H725" t="str">
        <f>VLOOKUP(E725,Hierarchy!$A$2:$D$2020,4,FALSE)</f>
        <v>R4XX-Locality Manager - Swansea</v>
      </c>
      <c r="I725" t="str">
        <f>VLOOKUP(Sheet6!E725,Hierarchy!$A$2:$E$2020,5,FALSE)</f>
        <v>R41X-Service Managers</v>
      </c>
    </row>
    <row r="726" spans="1:9" x14ac:dyDescent="0.25">
      <c r="A726" s="13" t="s">
        <v>573</v>
      </c>
      <c r="B726" s="14">
        <v>1462.5</v>
      </c>
      <c r="C726" s="14">
        <v>1462.5</v>
      </c>
      <c r="D726" t="s">
        <v>13</v>
      </c>
      <c r="E726" t="str">
        <f t="shared" si="34"/>
        <v>R093</v>
      </c>
      <c r="F726" t="str">
        <f t="shared" si="35"/>
        <v>21100</v>
      </c>
      <c r="G726" t="str">
        <f t="shared" si="36"/>
        <v>21100 Locum Consultant (M&amp;D)</v>
      </c>
      <c r="H726" t="str">
        <f>VLOOKUP(E726,Hierarchy!$A$2:$D$2020,4,FALSE)</f>
        <v>R4XX-Locality Manager - Swansea</v>
      </c>
      <c r="I726" t="str">
        <f>VLOOKUP(Sheet6!E726,Hierarchy!$A$2:$E$2020,5,FALSE)</f>
        <v>R41X-Service Managers</v>
      </c>
    </row>
    <row r="727" spans="1:9" x14ac:dyDescent="0.25">
      <c r="A727" s="13" t="s">
        <v>575</v>
      </c>
      <c r="B727" s="14">
        <v>1508.52</v>
      </c>
      <c r="C727" s="14">
        <v>1508.52</v>
      </c>
      <c r="D727" t="s">
        <v>13</v>
      </c>
      <c r="E727" t="str">
        <f t="shared" si="34"/>
        <v>R093</v>
      </c>
      <c r="F727" t="str">
        <f t="shared" si="35"/>
        <v>21100</v>
      </c>
      <c r="G727" t="str">
        <f t="shared" si="36"/>
        <v>21100 Locum Consultant (M&amp;D)</v>
      </c>
      <c r="H727" t="str">
        <f>VLOOKUP(E727,Hierarchy!$A$2:$D$2020,4,FALSE)</f>
        <v>R4XX-Locality Manager - Swansea</v>
      </c>
      <c r="I727" t="str">
        <f>VLOOKUP(Sheet6!E727,Hierarchy!$A$2:$E$2020,5,FALSE)</f>
        <v>R41X-Service Managers</v>
      </c>
    </row>
    <row r="728" spans="1:9" x14ac:dyDescent="0.25">
      <c r="A728" s="13" t="s">
        <v>577</v>
      </c>
      <c r="B728" s="14">
        <v>30973.119999999999</v>
      </c>
      <c r="C728" s="15">
        <v>-7846.88</v>
      </c>
      <c r="D728" t="s">
        <v>13</v>
      </c>
      <c r="E728" t="str">
        <f t="shared" si="34"/>
        <v>R094</v>
      </c>
      <c r="F728" t="str">
        <f t="shared" si="35"/>
        <v>21100</v>
      </c>
      <c r="G728" t="str">
        <f t="shared" si="36"/>
        <v>21100 Locum Consultant (M&amp;D)</v>
      </c>
      <c r="H728" t="str">
        <f>VLOOKUP(E728,Hierarchy!$A$2:$D$2020,4,FALSE)</f>
        <v>R4XX-Locality Manager - Swansea</v>
      </c>
      <c r="I728" t="str">
        <f>VLOOKUP(Sheet6!E728,Hierarchy!$A$2:$E$2020,5,FALSE)</f>
        <v>R41X-Service Managers</v>
      </c>
    </row>
    <row r="729" spans="1:9" x14ac:dyDescent="0.25">
      <c r="A729" s="13" t="s">
        <v>579</v>
      </c>
      <c r="B729" s="14">
        <v>1459.09</v>
      </c>
      <c r="C729" s="14">
        <v>1459.09</v>
      </c>
      <c r="D729" t="s">
        <v>13</v>
      </c>
      <c r="E729" t="str">
        <f t="shared" si="34"/>
        <v>R094</v>
      </c>
      <c r="F729" t="str">
        <f t="shared" si="35"/>
        <v>21100</v>
      </c>
      <c r="G729" t="str">
        <f t="shared" si="36"/>
        <v>21100 Locum Consultant (M&amp;D)</v>
      </c>
      <c r="H729" t="str">
        <f>VLOOKUP(E729,Hierarchy!$A$2:$D$2020,4,FALSE)</f>
        <v>R4XX-Locality Manager - Swansea</v>
      </c>
      <c r="I729" t="str">
        <f>VLOOKUP(Sheet6!E729,Hierarchy!$A$2:$E$2020,5,FALSE)</f>
        <v>R41X-Service Managers</v>
      </c>
    </row>
    <row r="730" spans="1:9" x14ac:dyDescent="0.25">
      <c r="A730" s="13" t="s">
        <v>581</v>
      </c>
      <c r="B730" s="14">
        <v>1437.96</v>
      </c>
      <c r="C730" s="14">
        <v>1437.96</v>
      </c>
      <c r="D730" t="s">
        <v>13</v>
      </c>
      <c r="E730" t="str">
        <f t="shared" si="34"/>
        <v>R094</v>
      </c>
      <c r="F730" t="str">
        <f t="shared" si="35"/>
        <v>21100</v>
      </c>
      <c r="G730" t="str">
        <f t="shared" si="36"/>
        <v>21100 Locum Consultant (M&amp;D)</v>
      </c>
      <c r="H730" t="str">
        <f>VLOOKUP(E730,Hierarchy!$A$2:$D$2020,4,FALSE)</f>
        <v>R4XX-Locality Manager - Swansea</v>
      </c>
      <c r="I730" t="str">
        <f>VLOOKUP(Sheet6!E730,Hierarchy!$A$2:$E$2020,5,FALSE)</f>
        <v>R41X-Service Managers</v>
      </c>
    </row>
    <row r="731" spans="1:9" x14ac:dyDescent="0.25">
      <c r="A731" s="13" t="s">
        <v>582</v>
      </c>
      <c r="B731" s="14">
        <v>6563.02</v>
      </c>
      <c r="C731" s="14">
        <v>6563.02</v>
      </c>
      <c r="D731" t="s">
        <v>13</v>
      </c>
      <c r="E731" t="str">
        <f t="shared" si="34"/>
        <v>R094</v>
      </c>
      <c r="F731" t="str">
        <f t="shared" si="35"/>
        <v>21100</v>
      </c>
      <c r="G731" t="str">
        <f t="shared" si="36"/>
        <v>21100 Locum Consultant (M&amp;D)</v>
      </c>
      <c r="H731" t="str">
        <f>VLOOKUP(E731,Hierarchy!$A$2:$D$2020,4,FALSE)</f>
        <v>R4XX-Locality Manager - Swansea</v>
      </c>
      <c r="I731" t="str">
        <f>VLOOKUP(Sheet6!E731,Hierarchy!$A$2:$E$2020,5,FALSE)</f>
        <v>R41X-Service Managers</v>
      </c>
    </row>
    <row r="732" spans="1:9" x14ac:dyDescent="0.25">
      <c r="A732" s="13" t="s">
        <v>583</v>
      </c>
      <c r="B732" s="14">
        <v>1881.64</v>
      </c>
      <c r="C732" s="14">
        <v>1881.64</v>
      </c>
      <c r="D732" t="s">
        <v>13</v>
      </c>
      <c r="E732" t="str">
        <f t="shared" si="34"/>
        <v>R094</v>
      </c>
      <c r="F732" t="str">
        <f t="shared" si="35"/>
        <v>21100</v>
      </c>
      <c r="G732" t="str">
        <f t="shared" si="36"/>
        <v>21100 Locum Consultant (M&amp;D)</v>
      </c>
      <c r="H732" t="str">
        <f>VLOOKUP(E732,Hierarchy!$A$2:$D$2020,4,FALSE)</f>
        <v>R4XX-Locality Manager - Swansea</v>
      </c>
      <c r="I732" t="str">
        <f>VLOOKUP(Sheet6!E732,Hierarchy!$A$2:$E$2020,5,FALSE)</f>
        <v>R41X-Service Managers</v>
      </c>
    </row>
    <row r="733" spans="1:9" x14ac:dyDescent="0.25">
      <c r="A733" s="13" t="s">
        <v>602</v>
      </c>
      <c r="B733" s="14">
        <v>18452.2</v>
      </c>
      <c r="C733" s="15">
        <v>-435.8</v>
      </c>
      <c r="D733" t="s">
        <v>13</v>
      </c>
      <c r="E733" t="str">
        <f t="shared" si="34"/>
        <v>R153</v>
      </c>
      <c r="F733" t="str">
        <f t="shared" si="35"/>
        <v>21100</v>
      </c>
      <c r="G733" t="str">
        <f t="shared" si="36"/>
        <v>21100 Locum Consultant (M&amp;D)</v>
      </c>
      <c r="H733" t="str">
        <f>VLOOKUP(E733,Hierarchy!$A$2:$D$2020,4,FALSE)</f>
        <v>R5XX-Locality Manager - Neath Port Talbot</v>
      </c>
      <c r="I733" t="str">
        <f>VLOOKUP(Sheet6!E733,Hierarchy!$A$2:$E$2020,5,FALSE)</f>
        <v>R51X-Service Managers</v>
      </c>
    </row>
    <row r="734" spans="1:9" x14ac:dyDescent="0.25">
      <c r="A734" s="13" t="s">
        <v>604</v>
      </c>
      <c r="B734" s="14">
        <v>487.56</v>
      </c>
      <c r="C734" s="14">
        <v>487.56</v>
      </c>
      <c r="D734" t="s">
        <v>13</v>
      </c>
      <c r="E734" t="str">
        <f t="shared" si="34"/>
        <v>R153</v>
      </c>
      <c r="F734" t="str">
        <f t="shared" si="35"/>
        <v>21100</v>
      </c>
      <c r="G734" t="str">
        <f t="shared" si="36"/>
        <v>21100 Locum Consultant (M&amp;D)</v>
      </c>
      <c r="H734" t="str">
        <f>VLOOKUP(E734,Hierarchy!$A$2:$D$2020,4,FALSE)</f>
        <v>R5XX-Locality Manager - Neath Port Talbot</v>
      </c>
      <c r="I734" t="str">
        <f>VLOOKUP(Sheet6!E734,Hierarchy!$A$2:$E$2020,5,FALSE)</f>
        <v>R51X-Service Managers</v>
      </c>
    </row>
    <row r="735" spans="1:9" x14ac:dyDescent="0.25">
      <c r="A735" s="13" t="s">
        <v>607</v>
      </c>
      <c r="B735" s="14">
        <v>1636.24</v>
      </c>
      <c r="C735" s="14">
        <v>1636.24</v>
      </c>
      <c r="D735" t="s">
        <v>13</v>
      </c>
      <c r="E735" t="str">
        <f t="shared" si="34"/>
        <v>R153</v>
      </c>
      <c r="F735" t="str">
        <f t="shared" si="35"/>
        <v>21100</v>
      </c>
      <c r="G735" t="str">
        <f t="shared" si="36"/>
        <v>21100 Locum Consultant (M&amp;D)</v>
      </c>
      <c r="H735" t="str">
        <f>VLOOKUP(E735,Hierarchy!$A$2:$D$2020,4,FALSE)</f>
        <v>R5XX-Locality Manager - Neath Port Talbot</v>
      </c>
      <c r="I735" t="str">
        <f>VLOOKUP(Sheet6!E735,Hierarchy!$A$2:$E$2020,5,FALSE)</f>
        <v>R51X-Service Managers</v>
      </c>
    </row>
    <row r="736" spans="1:9" x14ac:dyDescent="0.25">
      <c r="A736" s="13" t="s">
        <v>623</v>
      </c>
      <c r="B736" s="14">
        <v>18486.03</v>
      </c>
      <c r="C736" s="15">
        <v>-405.97</v>
      </c>
      <c r="D736" t="s">
        <v>13</v>
      </c>
      <c r="E736" t="str">
        <f t="shared" si="34"/>
        <v>R175</v>
      </c>
      <c r="F736" t="str">
        <f t="shared" si="35"/>
        <v>21100</v>
      </c>
      <c r="G736" t="str">
        <f t="shared" si="36"/>
        <v>21100 Locum Consultant (M&amp;D)</v>
      </c>
      <c r="H736" t="str">
        <f>VLOOKUP(E736,Hierarchy!$A$2:$D$2020,4,FALSE)</f>
        <v>R4XX-Locality Manager - Swansea</v>
      </c>
      <c r="I736" t="str">
        <f>VLOOKUP(Sheet6!E736,Hierarchy!$A$2:$E$2020,5,FALSE)</f>
        <v>R41X-Service Managers</v>
      </c>
    </row>
    <row r="737" spans="1:9" x14ac:dyDescent="0.25">
      <c r="A737" s="13" t="s">
        <v>625</v>
      </c>
      <c r="B737" s="14">
        <v>733.76</v>
      </c>
      <c r="C737" s="14">
        <v>733.76</v>
      </c>
      <c r="D737" t="s">
        <v>13</v>
      </c>
      <c r="E737" t="str">
        <f t="shared" si="34"/>
        <v>R175</v>
      </c>
      <c r="F737" t="str">
        <f t="shared" si="35"/>
        <v>21100</v>
      </c>
      <c r="G737" t="str">
        <f t="shared" si="36"/>
        <v>21100 Locum Consultant (M&amp;D)</v>
      </c>
      <c r="H737" t="str">
        <f>VLOOKUP(E737,Hierarchy!$A$2:$D$2020,4,FALSE)</f>
        <v>R4XX-Locality Manager - Swansea</v>
      </c>
      <c r="I737" t="str">
        <f>VLOOKUP(Sheet6!E737,Hierarchy!$A$2:$E$2020,5,FALSE)</f>
        <v>R41X-Service Managers</v>
      </c>
    </row>
    <row r="738" spans="1:9" x14ac:dyDescent="0.25">
      <c r="A738" s="13" t="s">
        <v>626</v>
      </c>
      <c r="B738" s="14">
        <v>733.76</v>
      </c>
      <c r="C738" s="14">
        <v>733.76</v>
      </c>
      <c r="D738" t="s">
        <v>13</v>
      </c>
      <c r="E738" t="str">
        <f t="shared" si="34"/>
        <v>R175</v>
      </c>
      <c r="F738" t="str">
        <f t="shared" si="35"/>
        <v>21100</v>
      </c>
      <c r="G738" t="str">
        <f t="shared" si="36"/>
        <v>21100 Locum Consultant (M&amp;D)</v>
      </c>
      <c r="H738" t="str">
        <f>VLOOKUP(E738,Hierarchy!$A$2:$D$2020,4,FALSE)</f>
        <v>R4XX-Locality Manager - Swansea</v>
      </c>
      <c r="I738" t="str">
        <f>VLOOKUP(Sheet6!E738,Hierarchy!$A$2:$E$2020,5,FALSE)</f>
        <v>R41X-Service Managers</v>
      </c>
    </row>
    <row r="739" spans="1:9" x14ac:dyDescent="0.25">
      <c r="A739" s="13" t="s">
        <v>627</v>
      </c>
      <c r="B739" s="14">
        <v>5294.5</v>
      </c>
      <c r="C739" s="14">
        <v>5294.5</v>
      </c>
      <c r="D739" t="s">
        <v>13</v>
      </c>
      <c r="E739" t="str">
        <f t="shared" si="34"/>
        <v>R175</v>
      </c>
      <c r="F739" t="str">
        <f t="shared" si="35"/>
        <v>21100</v>
      </c>
      <c r="G739" t="str">
        <f t="shared" si="36"/>
        <v>21100 Locum Consultant (M&amp;D)</v>
      </c>
      <c r="H739" t="str">
        <f>VLOOKUP(E739,Hierarchy!$A$2:$D$2020,4,FALSE)</f>
        <v>R4XX-Locality Manager - Swansea</v>
      </c>
      <c r="I739" t="str">
        <f>VLOOKUP(Sheet6!E739,Hierarchy!$A$2:$E$2020,5,FALSE)</f>
        <v>R41X-Service Managers</v>
      </c>
    </row>
    <row r="740" spans="1:9" x14ac:dyDescent="0.25">
      <c r="A740" s="13" t="s">
        <v>628</v>
      </c>
      <c r="B740" s="14">
        <v>1639.62</v>
      </c>
      <c r="C740" s="14">
        <v>1639.62</v>
      </c>
      <c r="D740" t="s">
        <v>13</v>
      </c>
      <c r="E740" t="str">
        <f t="shared" si="34"/>
        <v>R175</v>
      </c>
      <c r="F740" t="str">
        <f t="shared" si="35"/>
        <v>21100</v>
      </c>
      <c r="G740" t="str">
        <f t="shared" si="36"/>
        <v>21100 Locum Consultant (M&amp;D)</v>
      </c>
      <c r="H740" t="str">
        <f>VLOOKUP(E740,Hierarchy!$A$2:$D$2020,4,FALSE)</f>
        <v>R4XX-Locality Manager - Swansea</v>
      </c>
      <c r="I740" t="str">
        <f>VLOOKUP(Sheet6!E740,Hierarchy!$A$2:$E$2020,5,FALSE)</f>
        <v>R41X-Service Managers</v>
      </c>
    </row>
    <row r="741" spans="1:9" x14ac:dyDescent="0.25">
      <c r="A741" s="13" t="s">
        <v>632</v>
      </c>
      <c r="B741" s="14">
        <v>0</v>
      </c>
      <c r="C741" s="15">
        <v>-108</v>
      </c>
      <c r="D741" t="s">
        <v>13</v>
      </c>
      <c r="E741" t="str">
        <f t="shared" si="34"/>
        <v>R244</v>
      </c>
      <c r="F741" t="str">
        <f t="shared" si="35"/>
        <v>21100</v>
      </c>
      <c r="G741" t="str">
        <f t="shared" si="36"/>
        <v>21100 Locum Consultant (M&amp;D)</v>
      </c>
      <c r="H741" t="str">
        <f>VLOOKUP(E741,Hierarchy!$A$2:$D$2020,4,FALSE)</f>
        <v>R4XX-Locality Manager - Swansea</v>
      </c>
      <c r="I741" t="str">
        <f>VLOOKUP(Sheet6!E741,Hierarchy!$A$2:$E$2020,5,FALSE)</f>
        <v>R41X-Service Managers</v>
      </c>
    </row>
    <row r="742" spans="1:9" x14ac:dyDescent="0.25">
      <c r="A742" s="13" t="s">
        <v>633</v>
      </c>
      <c r="B742" s="14">
        <v>1653.86</v>
      </c>
      <c r="C742" s="15">
        <v>-182.14</v>
      </c>
      <c r="D742" t="s">
        <v>13</v>
      </c>
      <c r="E742" t="str">
        <f t="shared" si="34"/>
        <v>R246</v>
      </c>
      <c r="F742" t="str">
        <f t="shared" si="35"/>
        <v>21100</v>
      </c>
      <c r="G742" t="str">
        <f t="shared" si="36"/>
        <v>21100 Locum Consultant (M&amp;D)</v>
      </c>
      <c r="H742" t="str">
        <f>VLOOKUP(E742,Hierarchy!$A$2:$D$2020,4,FALSE)</f>
        <v>R4XX-Locality Manager - Swansea</v>
      </c>
      <c r="I742" t="str">
        <f>VLOOKUP(Sheet6!E742,Hierarchy!$A$2:$E$2020,5,FALSE)</f>
        <v>R41X-Service Managers</v>
      </c>
    </row>
    <row r="743" spans="1:9" x14ac:dyDescent="0.25">
      <c r="A743" s="13" t="s">
        <v>637</v>
      </c>
      <c r="B743" s="14">
        <v>18438.3</v>
      </c>
      <c r="C743" s="15">
        <v>-411.7</v>
      </c>
      <c r="D743" t="s">
        <v>13</v>
      </c>
      <c r="E743" t="str">
        <f t="shared" si="34"/>
        <v>R262</v>
      </c>
      <c r="F743" t="str">
        <f t="shared" si="35"/>
        <v>21100</v>
      </c>
      <c r="G743" t="str">
        <f t="shared" si="36"/>
        <v>21100 Locum Consultant (M&amp;D)</v>
      </c>
      <c r="H743" t="str">
        <f>VLOOKUP(E743,Hierarchy!$A$2:$D$2020,4,FALSE)</f>
        <v>R7XX-Manager - Specalist Services</v>
      </c>
      <c r="I743" t="str">
        <f>VLOOKUP(Sheet6!E743,Hierarchy!$A$2:$E$2020,5,FALSE)</f>
        <v>R71X-Service Managers</v>
      </c>
    </row>
    <row r="744" spans="1:9" x14ac:dyDescent="0.25">
      <c r="A744" s="13" t="s">
        <v>639</v>
      </c>
      <c r="B744" s="14">
        <v>752.87</v>
      </c>
      <c r="C744" s="14">
        <v>752.87</v>
      </c>
      <c r="D744" t="s">
        <v>13</v>
      </c>
      <c r="E744" t="str">
        <f t="shared" si="34"/>
        <v>R262</v>
      </c>
      <c r="F744" t="str">
        <f t="shared" si="35"/>
        <v>21100</v>
      </c>
      <c r="G744" t="str">
        <f t="shared" si="36"/>
        <v>21100 Locum Consultant (M&amp;D)</v>
      </c>
      <c r="H744" t="str">
        <f>VLOOKUP(E744,Hierarchy!$A$2:$D$2020,4,FALSE)</f>
        <v>R7XX-Manager - Specalist Services</v>
      </c>
      <c r="I744" t="str">
        <f>VLOOKUP(Sheet6!E744,Hierarchy!$A$2:$E$2020,5,FALSE)</f>
        <v>R71X-Service Managers</v>
      </c>
    </row>
    <row r="745" spans="1:9" x14ac:dyDescent="0.25">
      <c r="A745" s="13" t="s">
        <v>645</v>
      </c>
      <c r="B745" s="14">
        <v>0</v>
      </c>
      <c r="C745" s="15">
        <v>-24874</v>
      </c>
      <c r="D745" t="s">
        <v>13</v>
      </c>
      <c r="E745" t="str">
        <f t="shared" si="34"/>
        <v>T008</v>
      </c>
      <c r="F745" t="str">
        <f t="shared" si="35"/>
        <v>21100</v>
      </c>
      <c r="G745" t="str">
        <f t="shared" si="36"/>
        <v>21100 Locum Consultant (M&amp;D)</v>
      </c>
      <c r="H745" t="str">
        <f>VLOOKUP(E745,Hierarchy!$A$2:$D$2020,4,FALSE)</f>
        <v>R5XX-Locality Manager - Neath Port Talbot</v>
      </c>
      <c r="I745" t="str">
        <f>VLOOKUP(Sheet6!E745,Hierarchy!$A$2:$E$2020,5,FALSE)</f>
        <v>R51X-Service Managers</v>
      </c>
    </row>
    <row r="746" spans="1:9" x14ac:dyDescent="0.25">
      <c r="A746" s="13" t="s">
        <v>660</v>
      </c>
      <c r="B746" s="14">
        <v>3381</v>
      </c>
      <c r="C746" s="14">
        <v>603</v>
      </c>
      <c r="D746" t="s">
        <v>13</v>
      </c>
      <c r="E746" t="str">
        <f t="shared" si="34"/>
        <v>Z095</v>
      </c>
      <c r="F746" t="str">
        <f t="shared" si="35"/>
        <v>21100</v>
      </c>
      <c r="G746" t="str">
        <f t="shared" si="36"/>
        <v>21100 Locum Consultant (M&amp;D)</v>
      </c>
      <c r="H746" t="str">
        <f>VLOOKUP(E746,Hierarchy!$A$2:$D$2020,4,FALSE)</f>
        <v>Z1XX-Coporate I &amp; E</v>
      </c>
      <c r="I746" t="str">
        <f>VLOOKUP(Sheet6!E746,Hierarchy!$A$2:$E$2020,5,FALSE)</f>
        <v>-</v>
      </c>
    </row>
    <row r="747" spans="1:9" x14ac:dyDescent="0.25">
      <c r="A747" s="13" t="s">
        <v>85</v>
      </c>
      <c r="B747" s="14">
        <v>97567.01</v>
      </c>
      <c r="C747" s="14">
        <v>97567.01</v>
      </c>
      <c r="D747" t="s">
        <v>13</v>
      </c>
      <c r="E747" t="str">
        <f t="shared" si="34"/>
        <v>B101</v>
      </c>
      <c r="F747" t="str">
        <f t="shared" si="35"/>
        <v>21800</v>
      </c>
      <c r="G747" t="str">
        <f t="shared" si="36"/>
        <v>21800 Agency - Consultant (M&amp;D)</v>
      </c>
      <c r="H747" t="str">
        <f>VLOOKUP(E747,Hierarchy!$A$2:$D$2020,4,FALSE)</f>
        <v>F3XX-Cancer Services</v>
      </c>
      <c r="I747" t="str">
        <f>VLOOKUP(Sheet6!E747,Hierarchy!$A$2:$E$2020,5,FALSE)</f>
        <v>F31X-Cancer Medical Specialities</v>
      </c>
    </row>
    <row r="748" spans="1:9" x14ac:dyDescent="0.25">
      <c r="A748" s="13" t="s">
        <v>95</v>
      </c>
      <c r="B748" s="14">
        <v>59478.559999999998</v>
      </c>
      <c r="C748" s="14">
        <v>59478.559999999998</v>
      </c>
      <c r="D748" t="s">
        <v>13</v>
      </c>
      <c r="E748" t="str">
        <f t="shared" si="34"/>
        <v>B120</v>
      </c>
      <c r="F748" t="str">
        <f t="shared" si="35"/>
        <v>21800</v>
      </c>
      <c r="G748" t="str">
        <f t="shared" si="36"/>
        <v>21800 Agency - Consultant (M&amp;D)</v>
      </c>
      <c r="H748" t="str">
        <f>VLOOKUP(E748,Hierarchy!$A$2:$D$2020,4,FALSE)</f>
        <v>F3XX-Cancer Services</v>
      </c>
      <c r="I748" t="str">
        <f>VLOOKUP(Sheet6!E748,Hierarchy!$A$2:$E$2020,5,FALSE)</f>
        <v>F31X-Cancer Medical Specialities</v>
      </c>
    </row>
    <row r="749" spans="1:9" x14ac:dyDescent="0.25">
      <c r="A749" s="13" t="s">
        <v>148</v>
      </c>
      <c r="B749" s="14">
        <v>26802.98</v>
      </c>
      <c r="C749" s="14">
        <v>26802.98</v>
      </c>
      <c r="D749" t="s">
        <v>13</v>
      </c>
      <c r="E749" t="str">
        <f t="shared" si="34"/>
        <v>C111</v>
      </c>
      <c r="F749" t="str">
        <f t="shared" si="35"/>
        <v>21800</v>
      </c>
      <c r="G749" t="str">
        <f t="shared" si="36"/>
        <v>21800 Agency - Consultant (M&amp;D)</v>
      </c>
      <c r="H749" t="str">
        <f>VLOOKUP(E749,Hierarchy!$A$2:$D$2020,4,FALSE)</f>
        <v>M2XX-Surgery Services Group</v>
      </c>
      <c r="I749" t="str">
        <f>VLOOKUP(Sheet6!E749,Hierarchy!$A$2:$E$2020,5,FALSE)</f>
        <v>M22B-Cardiothoracic</v>
      </c>
    </row>
    <row r="750" spans="1:9" x14ac:dyDescent="0.25">
      <c r="A750" s="13" t="s">
        <v>166</v>
      </c>
      <c r="B750" s="14">
        <v>28800</v>
      </c>
      <c r="C750" s="15">
        <v>-1200</v>
      </c>
      <c r="D750" t="s">
        <v>13</v>
      </c>
      <c r="E750" t="str">
        <f t="shared" si="34"/>
        <v>D603</v>
      </c>
      <c r="F750" t="str">
        <f t="shared" si="35"/>
        <v>21800</v>
      </c>
      <c r="G750" t="str">
        <f t="shared" si="36"/>
        <v>21800 Agency - Consultant (M&amp;D)</v>
      </c>
      <c r="H750" t="str">
        <f>VLOOKUP(E750,Hierarchy!$A$2:$D$2020,4,FALSE)</f>
        <v>M3XX-Clinical Services Group</v>
      </c>
      <c r="I750" t="str">
        <f>VLOOKUP(Sheet6!E750,Hierarchy!$A$2:$E$2020,5,FALSE)</f>
        <v>M33B-Radiology</v>
      </c>
    </row>
    <row r="751" spans="1:9" x14ac:dyDescent="0.25">
      <c r="A751" s="13" t="s">
        <v>175</v>
      </c>
      <c r="B751" s="14">
        <v>20400</v>
      </c>
      <c r="C751" s="15">
        <v>-8400</v>
      </c>
      <c r="D751" t="s">
        <v>13</v>
      </c>
      <c r="E751" t="str">
        <f t="shared" si="34"/>
        <v>D613</v>
      </c>
      <c r="F751" t="str">
        <f t="shared" si="35"/>
        <v>21800</v>
      </c>
      <c r="G751" t="str">
        <f t="shared" si="36"/>
        <v>21800 Agency - Consultant (M&amp;D)</v>
      </c>
      <c r="H751" t="str">
        <f>VLOOKUP(E751,Hierarchy!$A$2:$D$2020,4,FALSE)</f>
        <v>M3XX-Clinical Services Group</v>
      </c>
      <c r="I751" t="str">
        <f>VLOOKUP(Sheet6!E751,Hierarchy!$A$2:$E$2020,5,FALSE)</f>
        <v>M33B-Radiology</v>
      </c>
    </row>
    <row r="752" spans="1:9" x14ac:dyDescent="0.25">
      <c r="A752" s="13" t="s">
        <v>217</v>
      </c>
      <c r="B752" s="14">
        <v>62286.89</v>
      </c>
      <c r="C752" s="14">
        <v>62286.89</v>
      </c>
      <c r="D752" t="s">
        <v>13</v>
      </c>
      <c r="E752" t="str">
        <f t="shared" si="34"/>
        <v>F209</v>
      </c>
      <c r="F752" t="str">
        <f t="shared" si="35"/>
        <v>21800</v>
      </c>
      <c r="G752" t="str">
        <f t="shared" si="36"/>
        <v>21800 Agency - Consultant (M&amp;D)</v>
      </c>
      <c r="H752" t="str">
        <f>VLOOKUP(E752,Hierarchy!$A$2:$D$2020,4,FALSE)</f>
        <v>M1XX-Hospital Operations &amp; Emergency Care</v>
      </c>
      <c r="I752" t="str">
        <f>VLOOKUP(Sheet6!E752,Hierarchy!$A$2:$E$2020,5,FALSE)</f>
        <v>M12X-Unscheduled Care</v>
      </c>
    </row>
    <row r="753" spans="1:9" x14ac:dyDescent="0.25">
      <c r="A753" s="13" t="s">
        <v>279</v>
      </c>
      <c r="B753" s="14">
        <v>10443.879999999999</v>
      </c>
      <c r="C753" s="14">
        <v>10443.879999999999</v>
      </c>
      <c r="D753" t="s">
        <v>13</v>
      </c>
      <c r="E753" t="str">
        <f t="shared" si="34"/>
        <v>F314</v>
      </c>
      <c r="F753" t="str">
        <f t="shared" si="35"/>
        <v>21800</v>
      </c>
      <c r="G753" t="str">
        <f t="shared" si="36"/>
        <v>21800 Agency - Consultant (M&amp;D)</v>
      </c>
      <c r="H753" t="str">
        <f>VLOOKUP(E753,Hierarchy!$A$2:$D$2020,4,FALSE)</f>
        <v>M4XX-Medicine Service Group</v>
      </c>
      <c r="I753" t="str">
        <f>VLOOKUP(Sheet6!E753,Hierarchy!$A$2:$E$2020,5,FALSE)</f>
        <v>M41X-Medicine Services</v>
      </c>
    </row>
    <row r="754" spans="1:9" x14ac:dyDescent="0.25">
      <c r="A754" s="13" t="s">
        <v>353</v>
      </c>
      <c r="B754" s="15">
        <v>-330</v>
      </c>
      <c r="C754" s="15">
        <v>-330</v>
      </c>
      <c r="D754" t="s">
        <v>13</v>
      </c>
      <c r="E754" t="str">
        <f t="shared" si="34"/>
        <v>F546</v>
      </c>
      <c r="F754" t="str">
        <f t="shared" si="35"/>
        <v>21800</v>
      </c>
      <c r="G754" t="str">
        <f t="shared" si="36"/>
        <v>21800 Agency - Consultant (M&amp;D)</v>
      </c>
      <c r="H754" t="str">
        <f>VLOOKUP(E754,Hierarchy!$A$2:$D$2020,4,FALSE)</f>
        <v>M4XX-Medicine Service Group</v>
      </c>
      <c r="I754" t="str">
        <f>VLOOKUP(Sheet6!E754,Hierarchy!$A$2:$E$2020,5,FALSE)</f>
        <v>M46X-Neurosciences</v>
      </c>
    </row>
    <row r="755" spans="1:9" x14ac:dyDescent="0.25">
      <c r="A755" s="13" t="s">
        <v>377</v>
      </c>
      <c r="B755" s="14">
        <v>59287.09</v>
      </c>
      <c r="C755" s="14">
        <v>59287.09</v>
      </c>
      <c r="D755" t="s">
        <v>13</v>
      </c>
      <c r="E755" t="str">
        <f t="shared" si="34"/>
        <v>G402</v>
      </c>
      <c r="F755" t="str">
        <f t="shared" si="35"/>
        <v>21800</v>
      </c>
      <c r="G755" t="str">
        <f t="shared" si="36"/>
        <v>21800 Agency - Consultant (M&amp;D)</v>
      </c>
      <c r="H755" t="str">
        <f>VLOOKUP(E755,Hierarchy!$A$2:$D$2020,4,FALSE)</f>
        <v>M2XX-Surgery Services Group</v>
      </c>
      <c r="I755" t="str">
        <f>VLOOKUP(Sheet6!E755,Hierarchy!$A$2:$E$2020,5,FALSE)</f>
        <v>M21B-Trauma, Orthopaedics &amp; Spinal</v>
      </c>
    </row>
    <row r="756" spans="1:9" x14ac:dyDescent="0.25">
      <c r="A756" s="13" t="s">
        <v>392</v>
      </c>
      <c r="B756" s="14">
        <v>600</v>
      </c>
      <c r="C756" s="14">
        <v>600</v>
      </c>
      <c r="D756" t="s">
        <v>13</v>
      </c>
      <c r="E756" t="str">
        <f t="shared" si="34"/>
        <v>H425</v>
      </c>
      <c r="F756" t="str">
        <f t="shared" si="35"/>
        <v>21800</v>
      </c>
      <c r="G756" t="str">
        <f t="shared" si="36"/>
        <v>21800 Agency - Consultant (M&amp;D)</v>
      </c>
      <c r="H756" t="str">
        <f>VLOOKUP(E756,Hierarchy!$A$2:$D$2020,4,FALSE)</f>
        <v>F4XX-Surgical Services</v>
      </c>
      <c r="I756" t="str">
        <f>VLOOKUP(Sheet6!E756,Hierarchy!$A$2:$E$2020,5,FALSE)</f>
        <v>F43X-Gynaecology</v>
      </c>
    </row>
    <row r="757" spans="1:9" x14ac:dyDescent="0.25">
      <c r="A757" s="13" t="s">
        <v>413</v>
      </c>
      <c r="B757" s="14">
        <v>10134.35</v>
      </c>
      <c r="C757" s="14">
        <v>10134.35</v>
      </c>
      <c r="D757" t="s">
        <v>13</v>
      </c>
      <c r="E757" t="str">
        <f t="shared" si="34"/>
        <v>H513</v>
      </c>
      <c r="F757" t="str">
        <f t="shared" si="35"/>
        <v>21800</v>
      </c>
      <c r="G757" t="str">
        <f t="shared" si="36"/>
        <v>21800 Agency - Consultant (M&amp;D)</v>
      </c>
      <c r="H757" t="str">
        <f>VLOOKUP(E757,Hierarchy!$A$2:$D$2020,4,FALSE)</f>
        <v>F5XX-Childrens Services</v>
      </c>
      <c r="I757" t="str">
        <f>VLOOKUP(Sheet6!E757,Hierarchy!$A$2:$E$2020,5,FALSE)</f>
        <v>F51X-Acute Paediatrics</v>
      </c>
    </row>
    <row r="758" spans="1:9" x14ac:dyDescent="0.25">
      <c r="A758" s="13" t="s">
        <v>534</v>
      </c>
      <c r="B758" s="14">
        <v>47712</v>
      </c>
      <c r="C758" s="14">
        <v>47712</v>
      </c>
      <c r="D758" t="s">
        <v>13</v>
      </c>
      <c r="E758" t="str">
        <f t="shared" si="34"/>
        <v>N076</v>
      </c>
      <c r="F758" t="str">
        <f t="shared" si="35"/>
        <v>21800</v>
      </c>
      <c r="G758" t="str">
        <f t="shared" si="36"/>
        <v>21800 Agency - Consultant (M&amp;D)</v>
      </c>
      <c r="H758" t="str">
        <f>VLOOKUP(E758,Hierarchy!$A$2:$D$2020,4,FALSE)</f>
        <v>M4XX-Medicine Service Group</v>
      </c>
      <c r="I758" t="str">
        <f>VLOOKUP(Sheet6!E758,Hierarchy!$A$2:$E$2020,5,FALSE)</f>
        <v>M43X-COTE</v>
      </c>
    </row>
    <row r="759" spans="1:9" x14ac:dyDescent="0.25">
      <c r="A759" s="13" t="s">
        <v>561</v>
      </c>
      <c r="B759" s="14">
        <v>36000.239999999998</v>
      </c>
      <c r="C759" s="14">
        <v>36000.239999999998</v>
      </c>
      <c r="D759" t="s">
        <v>13</v>
      </c>
      <c r="E759" t="str">
        <f t="shared" si="34"/>
        <v>R066</v>
      </c>
      <c r="F759" t="str">
        <f t="shared" si="35"/>
        <v>21800</v>
      </c>
      <c r="G759" t="str">
        <f t="shared" si="36"/>
        <v>21800 Agency - Consultant (M&amp;D)</v>
      </c>
      <c r="H759" t="str">
        <f>VLOOKUP(E759,Hierarchy!$A$2:$D$2020,4,FALSE)</f>
        <v>R5XX-Locality Manager - Neath Port Talbot</v>
      </c>
      <c r="I759" t="str">
        <f>VLOOKUP(Sheet6!E759,Hierarchy!$A$2:$E$2020,5,FALSE)</f>
        <v>R51X-Service Managers</v>
      </c>
    </row>
    <row r="760" spans="1:9" x14ac:dyDescent="0.25">
      <c r="A760" s="13" t="s">
        <v>585</v>
      </c>
      <c r="B760" s="14">
        <v>13500.46</v>
      </c>
      <c r="C760" s="14">
        <v>13500.46</v>
      </c>
      <c r="D760" t="s">
        <v>13</v>
      </c>
      <c r="E760" t="str">
        <f t="shared" si="34"/>
        <v>R094</v>
      </c>
      <c r="F760" t="str">
        <f t="shared" si="35"/>
        <v>21800</v>
      </c>
      <c r="G760" t="str">
        <f t="shared" si="36"/>
        <v>21800 Agency - Consultant (M&amp;D)</v>
      </c>
      <c r="H760" t="str">
        <f>VLOOKUP(E760,Hierarchy!$A$2:$D$2020,4,FALSE)</f>
        <v>R4XX-Locality Manager - Swansea</v>
      </c>
      <c r="I760" t="str">
        <f>VLOOKUP(Sheet6!E760,Hierarchy!$A$2:$E$2020,5,FALSE)</f>
        <v>R41X-Service Managers</v>
      </c>
    </row>
    <row r="761" spans="1:9" x14ac:dyDescent="0.25">
      <c r="A761" s="13" t="s">
        <v>597</v>
      </c>
      <c r="B761" s="14">
        <v>37400.06</v>
      </c>
      <c r="C761" s="14">
        <v>37400.06</v>
      </c>
      <c r="D761" t="s">
        <v>13</v>
      </c>
      <c r="E761" t="str">
        <f t="shared" si="34"/>
        <v>R099</v>
      </c>
      <c r="F761" t="str">
        <f t="shared" si="35"/>
        <v>21800</v>
      </c>
      <c r="G761" t="str">
        <f t="shared" si="36"/>
        <v>21800 Agency - Consultant (M&amp;D)</v>
      </c>
      <c r="H761" t="str">
        <f>VLOOKUP(E761,Hierarchy!$A$2:$D$2020,4,FALSE)</f>
        <v>R7XX-Manager - Specalist Services</v>
      </c>
      <c r="I761" t="str">
        <f>VLOOKUP(Sheet6!E761,Hierarchy!$A$2:$E$2020,5,FALSE)</f>
        <v>R71X-Service Managers</v>
      </c>
    </row>
    <row r="762" spans="1:9" x14ac:dyDescent="0.25">
      <c r="A762" s="13" t="s">
        <v>609</v>
      </c>
      <c r="B762" s="14">
        <v>17999.490000000002</v>
      </c>
      <c r="C762" s="14">
        <v>17999.490000000002</v>
      </c>
      <c r="D762" t="s">
        <v>13</v>
      </c>
      <c r="E762" t="str">
        <f t="shared" si="34"/>
        <v>R153</v>
      </c>
      <c r="F762" t="str">
        <f t="shared" si="35"/>
        <v>21800</v>
      </c>
      <c r="G762" t="str">
        <f t="shared" si="36"/>
        <v>21800 Agency - Consultant (M&amp;D)</v>
      </c>
      <c r="H762" t="str">
        <f>VLOOKUP(E762,Hierarchy!$A$2:$D$2020,4,FALSE)</f>
        <v>R5XX-Locality Manager - Neath Port Talbot</v>
      </c>
      <c r="I762" t="str">
        <f>VLOOKUP(Sheet6!E762,Hierarchy!$A$2:$E$2020,5,FALSE)</f>
        <v>R51X-Service Managers</v>
      </c>
    </row>
    <row r="763" spans="1:9" x14ac:dyDescent="0.25">
      <c r="A763" s="13" t="s">
        <v>661</v>
      </c>
      <c r="B763" s="15">
        <v>-8684</v>
      </c>
      <c r="C763" s="14">
        <v>2</v>
      </c>
      <c r="D763" t="s">
        <v>13</v>
      </c>
      <c r="E763" t="str">
        <f t="shared" si="34"/>
        <v>Z095</v>
      </c>
      <c r="F763" t="str">
        <f t="shared" si="35"/>
        <v>21800</v>
      </c>
      <c r="G763" t="str">
        <f t="shared" si="36"/>
        <v>21800 Agency - Consultant (M&amp;D)</v>
      </c>
      <c r="H763" t="str">
        <f>VLOOKUP(E763,Hierarchy!$A$2:$D$2020,4,FALSE)</f>
        <v>Z1XX-Coporate I &amp; E</v>
      </c>
      <c r="I763" t="str">
        <f>VLOOKUP(Sheet6!E763,Hierarchy!$A$2:$E$2020,5,FALSE)</f>
        <v>-</v>
      </c>
    </row>
    <row r="764" spans="1:9" x14ac:dyDescent="0.25">
      <c r="A764" s="13" t="s">
        <v>686</v>
      </c>
      <c r="B764" s="15">
        <v>-9412.18</v>
      </c>
      <c r="C764" s="15">
        <v>-9412.18</v>
      </c>
      <c r="D764" t="s">
        <v>13</v>
      </c>
      <c r="E764" t="str">
        <f t="shared" si="34"/>
        <v>E301</v>
      </c>
      <c r="F764" t="str">
        <f t="shared" si="35"/>
        <v>22200</v>
      </c>
      <c r="G764" t="str">
        <f t="shared" si="36"/>
        <v>22200 Locum Associate Specialist (M&amp;D)</v>
      </c>
      <c r="H764" t="str">
        <f>VLOOKUP(E764,Hierarchy!$A$2:$D$2020,4,FALSE)</f>
        <v>-</v>
      </c>
      <c r="I764" t="str">
        <f>VLOOKUP(Sheet6!E764,Hierarchy!$A$2:$E$2020,5,FALSE)</f>
        <v>-</v>
      </c>
    </row>
    <row r="765" spans="1:9" x14ac:dyDescent="0.25">
      <c r="A765" s="13" t="s">
        <v>687</v>
      </c>
      <c r="B765" s="14">
        <v>9412.18</v>
      </c>
      <c r="C765" s="14">
        <v>9412.18</v>
      </c>
      <c r="D765" t="s">
        <v>13</v>
      </c>
      <c r="E765" t="str">
        <f t="shared" si="34"/>
        <v>E301</v>
      </c>
      <c r="F765" t="str">
        <f t="shared" si="35"/>
        <v>22200</v>
      </c>
      <c r="G765" t="str">
        <f t="shared" si="36"/>
        <v>22200 Locum Associate Specialist (M&amp;D)</v>
      </c>
      <c r="H765" t="str">
        <f>VLOOKUP(E765,Hierarchy!$A$2:$D$2020,4,FALSE)</f>
        <v>-</v>
      </c>
      <c r="I765" t="str">
        <f>VLOOKUP(Sheet6!E765,Hierarchy!$A$2:$E$2020,5,FALSE)</f>
        <v>-</v>
      </c>
    </row>
    <row r="766" spans="1:9" x14ac:dyDescent="0.25">
      <c r="A766" s="13" t="s">
        <v>662</v>
      </c>
      <c r="B766" s="14">
        <v>58</v>
      </c>
      <c r="C766" s="14">
        <v>10</v>
      </c>
      <c r="D766" t="s">
        <v>13</v>
      </c>
      <c r="E766" t="str">
        <f t="shared" si="34"/>
        <v>Z095</v>
      </c>
      <c r="F766" t="str">
        <f t="shared" si="35"/>
        <v>22200</v>
      </c>
      <c r="G766" t="str">
        <f t="shared" si="36"/>
        <v>22200 Locum Associate Specialist (M&amp;D)</v>
      </c>
      <c r="H766" t="str">
        <f>VLOOKUP(E766,Hierarchy!$A$2:$D$2020,4,FALSE)</f>
        <v>Z1XX-Coporate I &amp; E</v>
      </c>
      <c r="I766" t="str">
        <f>VLOOKUP(Sheet6!E766,Hierarchy!$A$2:$E$2020,5,FALSE)</f>
        <v>-</v>
      </c>
    </row>
    <row r="767" spans="1:9" x14ac:dyDescent="0.25">
      <c r="A767" s="13" t="s">
        <v>680</v>
      </c>
      <c r="B767" s="15">
        <v>-3939.25</v>
      </c>
      <c r="C767" s="15">
        <v>-3939.25</v>
      </c>
      <c r="D767" t="s">
        <v>13</v>
      </c>
      <c r="E767" t="str">
        <f t="shared" si="34"/>
        <v>C103</v>
      </c>
      <c r="F767" t="str">
        <f t="shared" si="35"/>
        <v>22320</v>
      </c>
      <c r="G767" t="str">
        <f t="shared" si="36"/>
        <v>22320 Locum Speciality Doctor (M&amp;D)</v>
      </c>
      <c r="H767" t="str">
        <f>VLOOKUP(E767,Hierarchy!$A$2:$D$2020,4,FALSE)</f>
        <v>-</v>
      </c>
      <c r="I767" t="str">
        <f>VLOOKUP(Sheet6!E767,Hierarchy!$A$2:$E$2020,5,FALSE)</f>
        <v>-</v>
      </c>
    </row>
    <row r="768" spans="1:9" x14ac:dyDescent="0.25">
      <c r="A768" s="13" t="s">
        <v>681</v>
      </c>
      <c r="B768" s="14">
        <v>3939.25</v>
      </c>
      <c r="C768" s="14">
        <v>3939.25</v>
      </c>
      <c r="D768" t="s">
        <v>13</v>
      </c>
      <c r="E768" t="str">
        <f t="shared" si="34"/>
        <v>C103</v>
      </c>
      <c r="F768" t="str">
        <f t="shared" si="35"/>
        <v>22320</v>
      </c>
      <c r="G768" t="str">
        <f t="shared" si="36"/>
        <v>22320 Locum Speciality Doctor (M&amp;D)</v>
      </c>
      <c r="H768" t="str">
        <f>VLOOKUP(E768,Hierarchy!$A$2:$D$2020,4,FALSE)</f>
        <v>-</v>
      </c>
      <c r="I768" t="str">
        <f>VLOOKUP(Sheet6!E768,Hierarchy!$A$2:$E$2020,5,FALSE)</f>
        <v>-</v>
      </c>
    </row>
    <row r="769" spans="1:9" x14ac:dyDescent="0.25">
      <c r="A769" s="13" t="s">
        <v>690</v>
      </c>
      <c r="B769" s="15">
        <v>-6694.31</v>
      </c>
      <c r="C769" s="15">
        <v>-6694.31</v>
      </c>
      <c r="D769" t="s">
        <v>13</v>
      </c>
      <c r="E769" t="str">
        <f t="shared" si="34"/>
        <v>F216</v>
      </c>
      <c r="F769" t="str">
        <f t="shared" si="35"/>
        <v>22320</v>
      </c>
      <c r="G769" t="str">
        <f t="shared" si="36"/>
        <v>22320 Locum Speciality Doctor (M&amp;D)</v>
      </c>
      <c r="H769" t="str">
        <f>VLOOKUP(E769,Hierarchy!$A$2:$D$2020,4,FALSE)</f>
        <v>-</v>
      </c>
      <c r="I769" t="str">
        <f>VLOOKUP(Sheet6!E769,Hierarchy!$A$2:$E$2020,5,FALSE)</f>
        <v>-</v>
      </c>
    </row>
    <row r="770" spans="1:9" x14ac:dyDescent="0.25">
      <c r="A770" s="13" t="s">
        <v>691</v>
      </c>
      <c r="B770" s="14">
        <v>6694.31</v>
      </c>
      <c r="C770" s="14">
        <v>6694.31</v>
      </c>
      <c r="D770" t="s">
        <v>13</v>
      </c>
      <c r="E770" t="str">
        <f t="shared" si="34"/>
        <v>F216</v>
      </c>
      <c r="F770" t="str">
        <f t="shared" si="35"/>
        <v>22320</v>
      </c>
      <c r="G770" t="str">
        <f t="shared" si="36"/>
        <v>22320 Locum Speciality Doctor (M&amp;D)</v>
      </c>
      <c r="H770" t="str">
        <f>VLOOKUP(E770,Hierarchy!$A$2:$D$2020,4,FALSE)</f>
        <v>-</v>
      </c>
      <c r="I770" t="str">
        <f>VLOOKUP(Sheet6!E770,Hierarchy!$A$2:$E$2020,5,FALSE)</f>
        <v>-</v>
      </c>
    </row>
    <row r="771" spans="1:9" x14ac:dyDescent="0.25">
      <c r="A771" s="13" t="s">
        <v>354</v>
      </c>
      <c r="B771" s="14">
        <v>2029.46</v>
      </c>
      <c r="C771" s="15">
        <v>-166.54</v>
      </c>
      <c r="D771" t="s">
        <v>13</v>
      </c>
      <c r="E771" t="str">
        <f t="shared" ref="E771:E834" si="37">LEFT(A771,4)</f>
        <v>F546</v>
      </c>
      <c r="F771" t="str">
        <f t="shared" ref="F771:F834" si="38">MID(A771,12,5)</f>
        <v>22320</v>
      </c>
      <c r="G771" t="str">
        <f t="shared" ref="G771:G834" si="39">VLOOKUP(F771,$L$2:$M$12,2,FALSE)</f>
        <v>22320 Locum Speciality Doctor (M&amp;D)</v>
      </c>
      <c r="H771" t="str">
        <f>VLOOKUP(E771,Hierarchy!$A$2:$D$2020,4,FALSE)</f>
        <v>M4XX-Medicine Service Group</v>
      </c>
      <c r="I771" t="str">
        <f>VLOOKUP(Sheet6!E771,Hierarchy!$A$2:$E$2020,5,FALSE)</f>
        <v>M46X-Neurosciences</v>
      </c>
    </row>
    <row r="772" spans="1:9" x14ac:dyDescent="0.25">
      <c r="A772" s="13" t="s">
        <v>363</v>
      </c>
      <c r="B772" s="14">
        <v>362</v>
      </c>
      <c r="C772" s="15">
        <v>-2088</v>
      </c>
      <c r="D772" t="s">
        <v>13</v>
      </c>
      <c r="E772" t="str">
        <f t="shared" si="37"/>
        <v>G302</v>
      </c>
      <c r="F772" t="str">
        <f t="shared" si="38"/>
        <v>22320</v>
      </c>
      <c r="G772" t="str">
        <f t="shared" si="39"/>
        <v>22320 Locum Speciality Doctor (M&amp;D)</v>
      </c>
      <c r="H772" t="str">
        <f>VLOOKUP(E772,Hierarchy!$A$2:$D$2020,4,FALSE)</f>
        <v>V2XX-Ops &amp; Site Management</v>
      </c>
      <c r="I772" t="str">
        <f>VLOOKUP(Sheet6!E772,Hierarchy!$A$2:$E$2020,5,FALSE)</f>
        <v>V23X-Rheumatology &amp; RDC</v>
      </c>
    </row>
    <row r="773" spans="1:9" x14ac:dyDescent="0.25">
      <c r="A773" s="13" t="s">
        <v>365</v>
      </c>
      <c r="B773" s="14">
        <v>266.29000000000002</v>
      </c>
      <c r="C773" s="14">
        <v>266.29000000000002</v>
      </c>
      <c r="D773" t="s">
        <v>13</v>
      </c>
      <c r="E773" t="str">
        <f t="shared" si="37"/>
        <v>G302</v>
      </c>
      <c r="F773" t="str">
        <f t="shared" si="38"/>
        <v>22320</v>
      </c>
      <c r="G773" t="str">
        <f t="shared" si="39"/>
        <v>22320 Locum Speciality Doctor (M&amp;D)</v>
      </c>
      <c r="H773" t="str">
        <f>VLOOKUP(E773,Hierarchy!$A$2:$D$2020,4,FALSE)</f>
        <v>V2XX-Ops &amp; Site Management</v>
      </c>
      <c r="I773" t="str">
        <f>VLOOKUP(Sheet6!E773,Hierarchy!$A$2:$E$2020,5,FALSE)</f>
        <v>V23X-Rheumatology &amp; RDC</v>
      </c>
    </row>
    <row r="774" spans="1:9" x14ac:dyDescent="0.25">
      <c r="A774" s="13" t="s">
        <v>630</v>
      </c>
      <c r="B774" s="14">
        <v>6486.1</v>
      </c>
      <c r="C774" s="14">
        <v>486.1</v>
      </c>
      <c r="D774" t="s">
        <v>13</v>
      </c>
      <c r="E774" t="str">
        <f t="shared" si="37"/>
        <v>R220</v>
      </c>
      <c r="F774" t="str">
        <f t="shared" si="38"/>
        <v>22320</v>
      </c>
      <c r="G774" t="str">
        <f t="shared" si="39"/>
        <v>22320 Locum Speciality Doctor (M&amp;D)</v>
      </c>
      <c r="H774" t="str">
        <f>VLOOKUP(E774,Hierarchy!$A$2:$D$2020,4,FALSE)</f>
        <v>R5XX-Locality Manager - Neath Port Talbot</v>
      </c>
      <c r="I774" t="str">
        <f>VLOOKUP(Sheet6!E774,Hierarchy!$A$2:$E$2020,5,FALSE)</f>
        <v>R51X-Service Managers</v>
      </c>
    </row>
    <row r="775" spans="1:9" x14ac:dyDescent="0.25">
      <c r="A775" s="13" t="s">
        <v>703</v>
      </c>
      <c r="B775" s="14">
        <v>0</v>
      </c>
      <c r="C775" s="14">
        <v>2</v>
      </c>
      <c r="D775" t="s">
        <v>13</v>
      </c>
      <c r="E775" t="str">
        <f t="shared" si="37"/>
        <v>R222</v>
      </c>
      <c r="F775" t="str">
        <f t="shared" si="38"/>
        <v>22320</v>
      </c>
      <c r="G775" t="str">
        <f t="shared" si="39"/>
        <v>22320 Locum Speciality Doctor (M&amp;D)</v>
      </c>
      <c r="H775" t="str">
        <f>VLOOKUP(E775,Hierarchy!$A$2:$D$2020,4,FALSE)</f>
        <v>R5XX-Locality Manager - Neath Port Talbot</v>
      </c>
      <c r="I775" t="str">
        <f>VLOOKUP(Sheet6!E775,Hierarchy!$A$2:$E$2020,5,FALSE)</f>
        <v>R51X-Service Managers</v>
      </c>
    </row>
    <row r="776" spans="1:9" x14ac:dyDescent="0.25">
      <c r="A776" s="13" t="s">
        <v>663</v>
      </c>
      <c r="B776" s="14">
        <v>283</v>
      </c>
      <c r="C776" s="14">
        <v>47</v>
      </c>
      <c r="D776" t="s">
        <v>13</v>
      </c>
      <c r="E776" t="str">
        <f t="shared" si="37"/>
        <v>Z095</v>
      </c>
      <c r="F776" t="str">
        <f t="shared" si="38"/>
        <v>22320</v>
      </c>
      <c r="G776" t="str">
        <f t="shared" si="39"/>
        <v>22320 Locum Speciality Doctor (M&amp;D)</v>
      </c>
      <c r="H776" t="str">
        <f>VLOOKUP(E776,Hierarchy!$A$2:$D$2020,4,FALSE)</f>
        <v>Z1XX-Coporate I &amp; E</v>
      </c>
      <c r="I776" t="str">
        <f>VLOOKUP(Sheet6!E776,Hierarchy!$A$2:$E$2020,5,FALSE)</f>
        <v>-</v>
      </c>
    </row>
    <row r="777" spans="1:9" x14ac:dyDescent="0.25">
      <c r="A777" s="13" t="s">
        <v>140</v>
      </c>
      <c r="B777" s="15">
        <v>-14152.32</v>
      </c>
      <c r="C777" s="15">
        <v>-14152.32</v>
      </c>
      <c r="D777" t="s">
        <v>13</v>
      </c>
      <c r="E777" t="str">
        <f t="shared" si="37"/>
        <v>C102</v>
      </c>
      <c r="F777" t="str">
        <f t="shared" si="38"/>
        <v>23000</v>
      </c>
      <c r="G777" t="str">
        <f t="shared" si="39"/>
        <v>23000 Agency - Other Career Grade (M&amp;D)</v>
      </c>
      <c r="H777" t="str">
        <f>VLOOKUP(E777,Hierarchy!$A$2:$D$2020,4,FALSE)</f>
        <v>M2XX-Surgery Services Group</v>
      </c>
      <c r="I777" t="str">
        <f>VLOOKUP(Sheet6!E777,Hierarchy!$A$2:$E$2020,5,FALSE)</f>
        <v>M22A-Cardiology</v>
      </c>
    </row>
    <row r="778" spans="1:9" x14ac:dyDescent="0.25">
      <c r="A778" s="13" t="s">
        <v>156</v>
      </c>
      <c r="B778" s="14">
        <v>4684.0200000000004</v>
      </c>
      <c r="C778" s="14">
        <v>4684.0200000000004</v>
      </c>
      <c r="D778" t="s">
        <v>13</v>
      </c>
      <c r="E778" t="str">
        <f t="shared" si="37"/>
        <v>C411</v>
      </c>
      <c r="F778" t="str">
        <f t="shared" si="38"/>
        <v>23000</v>
      </c>
      <c r="G778" t="str">
        <f t="shared" si="39"/>
        <v>23000 Agency - Other Career Grade (M&amp;D)</v>
      </c>
      <c r="H778" t="str">
        <f>VLOOKUP(E778,Hierarchy!$A$2:$D$2020,4,FALSE)</f>
        <v>M2XX-Surgery Services Group</v>
      </c>
      <c r="I778" t="str">
        <f>VLOOKUP(Sheet6!E778,Hierarchy!$A$2:$E$2020,5,FALSE)</f>
        <v>M22A-Cardiology</v>
      </c>
    </row>
    <row r="779" spans="1:9" x14ac:dyDescent="0.25">
      <c r="A779" s="13" t="s">
        <v>159</v>
      </c>
      <c r="B779" s="14">
        <v>2846.91</v>
      </c>
      <c r="C779" s="14">
        <v>2846.91</v>
      </c>
      <c r="D779" t="s">
        <v>13</v>
      </c>
      <c r="E779" t="str">
        <f t="shared" si="37"/>
        <v>C412</v>
      </c>
      <c r="F779" t="str">
        <f t="shared" si="38"/>
        <v>23000</v>
      </c>
      <c r="G779" t="str">
        <f t="shared" si="39"/>
        <v>23000 Agency - Other Career Grade (M&amp;D)</v>
      </c>
      <c r="H779" t="str">
        <f>VLOOKUP(E779,Hierarchy!$A$2:$D$2020,4,FALSE)</f>
        <v>M2XX-Surgery Services Group</v>
      </c>
      <c r="I779" t="str">
        <f>VLOOKUP(Sheet6!E779,Hierarchy!$A$2:$E$2020,5,FALSE)</f>
        <v>M22A-Cardiology</v>
      </c>
    </row>
    <row r="780" spans="1:9" x14ac:dyDescent="0.25">
      <c r="A780" s="13" t="s">
        <v>535</v>
      </c>
      <c r="B780" s="14">
        <v>6419.36</v>
      </c>
      <c r="C780" s="14">
        <v>6419.36</v>
      </c>
      <c r="D780" t="s">
        <v>13</v>
      </c>
      <c r="E780" t="str">
        <f t="shared" si="37"/>
        <v>N076</v>
      </c>
      <c r="F780" t="str">
        <f t="shared" si="38"/>
        <v>23000</v>
      </c>
      <c r="G780" t="str">
        <f t="shared" si="39"/>
        <v>23000 Agency - Other Career Grade (M&amp;D)</v>
      </c>
      <c r="H780" t="str">
        <f>VLOOKUP(E780,Hierarchy!$A$2:$D$2020,4,FALSE)</f>
        <v>M4XX-Medicine Service Group</v>
      </c>
      <c r="I780" t="str">
        <f>VLOOKUP(Sheet6!E780,Hierarchy!$A$2:$E$2020,5,FALSE)</f>
        <v>M43X-COTE</v>
      </c>
    </row>
    <row r="781" spans="1:9" x14ac:dyDescent="0.25">
      <c r="A781" s="13" t="s">
        <v>664</v>
      </c>
      <c r="B781" s="15">
        <v>-11295.36</v>
      </c>
      <c r="C781" s="15">
        <v>-0.36</v>
      </c>
      <c r="D781" t="s">
        <v>13</v>
      </c>
      <c r="E781" t="str">
        <f t="shared" si="37"/>
        <v>Z095</v>
      </c>
      <c r="F781" t="str">
        <f t="shared" si="38"/>
        <v>23000</v>
      </c>
      <c r="G781" t="str">
        <f t="shared" si="39"/>
        <v>23000 Agency - Other Career Grade (M&amp;D)</v>
      </c>
      <c r="H781" t="str">
        <f>VLOOKUP(E781,Hierarchy!$A$2:$D$2020,4,FALSE)</f>
        <v>Z1XX-Coporate I &amp; E</v>
      </c>
      <c r="I781" t="str">
        <f>VLOOKUP(Sheet6!E781,Hierarchy!$A$2:$E$2020,5,FALSE)</f>
        <v>-</v>
      </c>
    </row>
    <row r="782" spans="1:9" x14ac:dyDescent="0.25">
      <c r="A782" s="13" t="s">
        <v>675</v>
      </c>
      <c r="B782" s="15">
        <v>-11655.32</v>
      </c>
      <c r="C782" s="15">
        <v>-11655.32</v>
      </c>
      <c r="D782" t="s">
        <v>13</v>
      </c>
      <c r="E782" t="str">
        <f t="shared" si="37"/>
        <v>6F45</v>
      </c>
      <c r="F782" t="str">
        <f t="shared" si="38"/>
        <v>23120</v>
      </c>
      <c r="G782" t="str">
        <f t="shared" si="39"/>
        <v>23120 Locum Specialty Registrar (M&amp;D)</v>
      </c>
      <c r="H782" t="str">
        <f>VLOOKUP(E782,Hierarchy!$A$2:$D$2020,4,FALSE)</f>
        <v>-</v>
      </c>
      <c r="I782" t="str">
        <f>VLOOKUP(Sheet6!E782,Hierarchy!$A$2:$E$2020,5,FALSE)</f>
        <v>-</v>
      </c>
    </row>
    <row r="783" spans="1:9" x14ac:dyDescent="0.25">
      <c r="A783" s="13" t="s">
        <v>676</v>
      </c>
      <c r="B783" s="14">
        <v>11487.02</v>
      </c>
      <c r="C783" s="14">
        <v>11487.02</v>
      </c>
      <c r="D783" t="s">
        <v>13</v>
      </c>
      <c r="E783" t="str">
        <f t="shared" si="37"/>
        <v>6F45</v>
      </c>
      <c r="F783" t="str">
        <f t="shared" si="38"/>
        <v>23120</v>
      </c>
      <c r="G783" t="str">
        <f t="shared" si="39"/>
        <v>23120 Locum Specialty Registrar (M&amp;D)</v>
      </c>
      <c r="H783" t="str">
        <f>VLOOKUP(E783,Hierarchy!$A$2:$D$2020,4,FALSE)</f>
        <v>-</v>
      </c>
      <c r="I783" t="str">
        <f>VLOOKUP(Sheet6!E783,Hierarchy!$A$2:$E$2020,5,FALSE)</f>
        <v>-</v>
      </c>
    </row>
    <row r="784" spans="1:9" x14ac:dyDescent="0.25">
      <c r="A784" s="13" t="s">
        <v>677</v>
      </c>
      <c r="B784" s="14">
        <v>168.3</v>
      </c>
      <c r="C784" s="14">
        <v>168.3</v>
      </c>
      <c r="D784" t="s">
        <v>13</v>
      </c>
      <c r="E784" t="str">
        <f t="shared" si="37"/>
        <v>6F45</v>
      </c>
      <c r="F784" t="str">
        <f t="shared" si="38"/>
        <v>23120</v>
      </c>
      <c r="G784" t="str">
        <f t="shared" si="39"/>
        <v>23120 Locum Specialty Registrar (M&amp;D)</v>
      </c>
      <c r="H784" t="str">
        <f>VLOOKUP(E784,Hierarchy!$A$2:$D$2020,4,FALSE)</f>
        <v>-</v>
      </c>
      <c r="I784" t="str">
        <f>VLOOKUP(Sheet6!E784,Hierarchy!$A$2:$E$2020,5,FALSE)</f>
        <v>-</v>
      </c>
    </row>
    <row r="785" spans="1:9" x14ac:dyDescent="0.25">
      <c r="A785" s="13" t="s">
        <v>678</v>
      </c>
      <c r="B785" s="15">
        <v>-1995.27</v>
      </c>
      <c r="C785" s="15">
        <v>-1995.27</v>
      </c>
      <c r="D785" t="s">
        <v>13</v>
      </c>
      <c r="E785" t="str">
        <f t="shared" si="37"/>
        <v>A101</v>
      </c>
      <c r="F785" t="str">
        <f t="shared" si="38"/>
        <v>23120</v>
      </c>
      <c r="G785" t="str">
        <f t="shared" si="39"/>
        <v>23120 Locum Specialty Registrar (M&amp;D)</v>
      </c>
      <c r="H785" t="str">
        <f>VLOOKUP(E785,Hierarchy!$A$2:$D$2020,4,FALSE)</f>
        <v>-</v>
      </c>
      <c r="I785" t="str">
        <f>VLOOKUP(Sheet6!E785,Hierarchy!$A$2:$E$2020,5,FALSE)</f>
        <v>-</v>
      </c>
    </row>
    <row r="786" spans="1:9" x14ac:dyDescent="0.25">
      <c r="A786" s="13" t="s">
        <v>679</v>
      </c>
      <c r="B786" s="14">
        <v>1995.27</v>
      </c>
      <c r="C786" s="14">
        <v>1995.27</v>
      </c>
      <c r="D786" t="s">
        <v>13</v>
      </c>
      <c r="E786" t="str">
        <f t="shared" si="37"/>
        <v>A101</v>
      </c>
      <c r="F786" t="str">
        <f t="shared" si="38"/>
        <v>23120</v>
      </c>
      <c r="G786" t="str">
        <f t="shared" si="39"/>
        <v>23120 Locum Specialty Registrar (M&amp;D)</v>
      </c>
      <c r="H786" t="str">
        <f>VLOOKUP(E786,Hierarchy!$A$2:$D$2020,4,FALSE)</f>
        <v>-</v>
      </c>
      <c r="I786" t="str">
        <f>VLOOKUP(Sheet6!E786,Hierarchy!$A$2:$E$2020,5,FALSE)</f>
        <v>-</v>
      </c>
    </row>
    <row r="787" spans="1:9" x14ac:dyDescent="0.25">
      <c r="A787" s="13" t="s">
        <v>52</v>
      </c>
      <c r="B787" s="14">
        <v>16284</v>
      </c>
      <c r="C787" s="14">
        <v>16284</v>
      </c>
      <c r="D787" t="s">
        <v>13</v>
      </c>
      <c r="E787" t="str">
        <f t="shared" si="37"/>
        <v>A105</v>
      </c>
      <c r="F787" t="str">
        <f t="shared" si="38"/>
        <v>23120</v>
      </c>
      <c r="G787" t="str">
        <f t="shared" si="39"/>
        <v>23120 Locum Specialty Registrar (M&amp;D)</v>
      </c>
      <c r="H787" t="str">
        <f>VLOOKUP(E787,Hierarchy!$A$2:$D$2020,4,FALSE)</f>
        <v>M3XX-Clinical Services Group</v>
      </c>
      <c r="I787" t="str">
        <f>VLOOKUP(Sheet6!E787,Hierarchy!$A$2:$E$2020,5,FALSE)</f>
        <v>M32A-Anaesthetics</v>
      </c>
    </row>
    <row r="788" spans="1:9" x14ac:dyDescent="0.25">
      <c r="A788" s="13" t="s">
        <v>55</v>
      </c>
      <c r="B788" s="14">
        <v>11526.38</v>
      </c>
      <c r="C788" s="14">
        <v>11526.38</v>
      </c>
      <c r="D788" t="s">
        <v>13</v>
      </c>
      <c r="E788" t="str">
        <f t="shared" si="37"/>
        <v>A105</v>
      </c>
      <c r="F788" t="str">
        <f t="shared" si="38"/>
        <v>23120</v>
      </c>
      <c r="G788" t="str">
        <f t="shared" si="39"/>
        <v>23120 Locum Specialty Registrar (M&amp;D)</v>
      </c>
      <c r="H788" t="str">
        <f>VLOOKUP(E788,Hierarchy!$A$2:$D$2020,4,FALSE)</f>
        <v>M3XX-Clinical Services Group</v>
      </c>
      <c r="I788" t="str">
        <f>VLOOKUP(Sheet6!E788,Hierarchy!$A$2:$E$2020,5,FALSE)</f>
        <v>M32A-Anaesthetics</v>
      </c>
    </row>
    <row r="789" spans="1:9" x14ac:dyDescent="0.25">
      <c r="A789" s="13" t="s">
        <v>57</v>
      </c>
      <c r="B789" s="14">
        <v>31531.02</v>
      </c>
      <c r="C789" s="14">
        <v>31531.02</v>
      </c>
      <c r="D789" t="s">
        <v>13</v>
      </c>
      <c r="E789" t="str">
        <f t="shared" si="37"/>
        <v>A105</v>
      </c>
      <c r="F789" t="str">
        <f t="shared" si="38"/>
        <v>23120</v>
      </c>
      <c r="G789" t="str">
        <f t="shared" si="39"/>
        <v>23120 Locum Specialty Registrar (M&amp;D)</v>
      </c>
      <c r="H789" t="str">
        <f>VLOOKUP(E789,Hierarchy!$A$2:$D$2020,4,FALSE)</f>
        <v>M3XX-Clinical Services Group</v>
      </c>
      <c r="I789" t="str">
        <f>VLOOKUP(Sheet6!E789,Hierarchy!$A$2:$E$2020,5,FALSE)</f>
        <v>M32A-Anaesthetics</v>
      </c>
    </row>
    <row r="790" spans="1:9" x14ac:dyDescent="0.25">
      <c r="A790" s="13" t="s">
        <v>124</v>
      </c>
      <c r="B790" s="14">
        <v>7714.08</v>
      </c>
      <c r="C790" s="14">
        <v>7714.08</v>
      </c>
      <c r="D790" t="s">
        <v>13</v>
      </c>
      <c r="E790" t="str">
        <f t="shared" si="37"/>
        <v>C101</v>
      </c>
      <c r="F790" t="str">
        <f t="shared" si="38"/>
        <v>23120</v>
      </c>
      <c r="G790" t="str">
        <f t="shared" si="39"/>
        <v>23120 Locum Specialty Registrar (M&amp;D)</v>
      </c>
      <c r="H790" t="str">
        <f>VLOOKUP(E790,Hierarchy!$A$2:$D$2020,4,FALSE)</f>
        <v>M2XX-Surgery Services Group</v>
      </c>
      <c r="I790" t="str">
        <f>VLOOKUP(Sheet6!E790,Hierarchy!$A$2:$E$2020,5,FALSE)</f>
        <v>M22A-Cardiology</v>
      </c>
    </row>
    <row r="791" spans="1:9" x14ac:dyDescent="0.25">
      <c r="A791" s="13" t="s">
        <v>127</v>
      </c>
      <c r="B791" s="14">
        <v>5469.06</v>
      </c>
      <c r="C791" s="14">
        <v>5469.06</v>
      </c>
      <c r="D791" t="s">
        <v>13</v>
      </c>
      <c r="E791" t="str">
        <f t="shared" si="37"/>
        <v>C101</v>
      </c>
      <c r="F791" t="str">
        <f t="shared" si="38"/>
        <v>23120</v>
      </c>
      <c r="G791" t="str">
        <f t="shared" si="39"/>
        <v>23120 Locum Specialty Registrar (M&amp;D)</v>
      </c>
      <c r="H791" t="str">
        <f>VLOOKUP(E791,Hierarchy!$A$2:$D$2020,4,FALSE)</f>
        <v>M2XX-Surgery Services Group</v>
      </c>
      <c r="I791" t="str">
        <f>VLOOKUP(Sheet6!E791,Hierarchy!$A$2:$E$2020,5,FALSE)</f>
        <v>M22A-Cardiology</v>
      </c>
    </row>
    <row r="792" spans="1:9" x14ac:dyDescent="0.25">
      <c r="A792" s="13" t="s">
        <v>141</v>
      </c>
      <c r="B792" s="14">
        <v>15437.21</v>
      </c>
      <c r="C792" s="14">
        <v>15437.21</v>
      </c>
      <c r="D792" t="s">
        <v>13</v>
      </c>
      <c r="E792" t="str">
        <f t="shared" si="37"/>
        <v>C102</v>
      </c>
      <c r="F792" t="str">
        <f t="shared" si="38"/>
        <v>23120</v>
      </c>
      <c r="G792" t="str">
        <f t="shared" si="39"/>
        <v>23120 Locum Specialty Registrar (M&amp;D)</v>
      </c>
      <c r="H792" t="str">
        <f>VLOOKUP(E792,Hierarchy!$A$2:$D$2020,4,FALSE)</f>
        <v>M2XX-Surgery Services Group</v>
      </c>
      <c r="I792" t="str">
        <f>VLOOKUP(Sheet6!E792,Hierarchy!$A$2:$E$2020,5,FALSE)</f>
        <v>M22A-Cardiology</v>
      </c>
    </row>
    <row r="793" spans="1:9" x14ac:dyDescent="0.25">
      <c r="A793" s="13" t="s">
        <v>143</v>
      </c>
      <c r="B793" s="14">
        <v>10945.35</v>
      </c>
      <c r="C793" s="14">
        <v>10945.35</v>
      </c>
      <c r="D793" t="s">
        <v>13</v>
      </c>
      <c r="E793" t="str">
        <f t="shared" si="37"/>
        <v>C102</v>
      </c>
      <c r="F793" t="str">
        <f t="shared" si="38"/>
        <v>23120</v>
      </c>
      <c r="G793" t="str">
        <f t="shared" si="39"/>
        <v>23120 Locum Specialty Registrar (M&amp;D)</v>
      </c>
      <c r="H793" t="str">
        <f>VLOOKUP(E793,Hierarchy!$A$2:$D$2020,4,FALSE)</f>
        <v>M2XX-Surgery Services Group</v>
      </c>
      <c r="I793" t="str">
        <f>VLOOKUP(Sheet6!E793,Hierarchy!$A$2:$E$2020,5,FALSE)</f>
        <v>M22A-Cardiology</v>
      </c>
    </row>
    <row r="794" spans="1:9" x14ac:dyDescent="0.25">
      <c r="A794" s="13" t="s">
        <v>145</v>
      </c>
      <c r="B794" s="14">
        <v>20624.490000000002</v>
      </c>
      <c r="C794" s="14">
        <v>20624.490000000002</v>
      </c>
      <c r="D794" t="s">
        <v>13</v>
      </c>
      <c r="E794" t="str">
        <f t="shared" si="37"/>
        <v>C102</v>
      </c>
      <c r="F794" t="str">
        <f t="shared" si="38"/>
        <v>23120</v>
      </c>
      <c r="G794" t="str">
        <f t="shared" si="39"/>
        <v>23120 Locum Specialty Registrar (M&amp;D)</v>
      </c>
      <c r="H794" t="str">
        <f>VLOOKUP(E794,Hierarchy!$A$2:$D$2020,4,FALSE)</f>
        <v>M2XX-Surgery Services Group</v>
      </c>
      <c r="I794" t="str">
        <f>VLOOKUP(Sheet6!E794,Hierarchy!$A$2:$E$2020,5,FALSE)</f>
        <v>M22A-Cardiology</v>
      </c>
    </row>
    <row r="795" spans="1:9" x14ac:dyDescent="0.25">
      <c r="A795" s="13" t="s">
        <v>149</v>
      </c>
      <c r="B795" s="14">
        <v>6844.17</v>
      </c>
      <c r="C795" s="14">
        <v>6844.17</v>
      </c>
      <c r="D795" t="s">
        <v>13</v>
      </c>
      <c r="E795" t="str">
        <f t="shared" si="37"/>
        <v>C111</v>
      </c>
      <c r="F795" t="str">
        <f t="shared" si="38"/>
        <v>23120</v>
      </c>
      <c r="G795" t="str">
        <f t="shared" si="39"/>
        <v>23120 Locum Specialty Registrar (M&amp;D)</v>
      </c>
      <c r="H795" t="str">
        <f>VLOOKUP(E795,Hierarchy!$A$2:$D$2020,4,FALSE)</f>
        <v>M2XX-Surgery Services Group</v>
      </c>
      <c r="I795" t="str">
        <f>VLOOKUP(Sheet6!E795,Hierarchy!$A$2:$E$2020,5,FALSE)</f>
        <v>M22B-Cardiothoracic</v>
      </c>
    </row>
    <row r="796" spans="1:9" x14ac:dyDescent="0.25">
      <c r="A796" s="13" t="s">
        <v>151</v>
      </c>
      <c r="B796" s="14">
        <v>3422.1</v>
      </c>
      <c r="C796" s="14">
        <v>3422.1</v>
      </c>
      <c r="D796" t="s">
        <v>13</v>
      </c>
      <c r="E796" t="str">
        <f t="shared" si="37"/>
        <v>C111</v>
      </c>
      <c r="F796" t="str">
        <f t="shared" si="38"/>
        <v>23120</v>
      </c>
      <c r="G796" t="str">
        <f t="shared" si="39"/>
        <v>23120 Locum Specialty Registrar (M&amp;D)</v>
      </c>
      <c r="H796" t="str">
        <f>VLOOKUP(E796,Hierarchy!$A$2:$D$2020,4,FALSE)</f>
        <v>M2XX-Surgery Services Group</v>
      </c>
      <c r="I796" t="str">
        <f>VLOOKUP(Sheet6!E796,Hierarchy!$A$2:$E$2020,5,FALSE)</f>
        <v>M22B-Cardiothoracic</v>
      </c>
    </row>
    <row r="797" spans="1:9" x14ac:dyDescent="0.25">
      <c r="A797" s="13" t="s">
        <v>153</v>
      </c>
      <c r="B797" s="14">
        <v>4256.7700000000004</v>
      </c>
      <c r="C797" s="14">
        <v>4256.7700000000004</v>
      </c>
      <c r="D797" t="s">
        <v>13</v>
      </c>
      <c r="E797" t="str">
        <f t="shared" si="37"/>
        <v>C111</v>
      </c>
      <c r="F797" t="str">
        <f t="shared" si="38"/>
        <v>23120</v>
      </c>
      <c r="G797" t="str">
        <f t="shared" si="39"/>
        <v>23120 Locum Specialty Registrar (M&amp;D)</v>
      </c>
      <c r="H797" t="str">
        <f>VLOOKUP(E797,Hierarchy!$A$2:$D$2020,4,FALSE)</f>
        <v>M2XX-Surgery Services Group</v>
      </c>
      <c r="I797" t="str">
        <f>VLOOKUP(Sheet6!E797,Hierarchy!$A$2:$E$2020,5,FALSE)</f>
        <v>M22B-Cardiothoracic</v>
      </c>
    </row>
    <row r="798" spans="1:9" x14ac:dyDescent="0.25">
      <c r="A798" s="13" t="s">
        <v>684</v>
      </c>
      <c r="B798" s="15">
        <v>-1940.07</v>
      </c>
      <c r="C798" s="15">
        <v>-1940.07</v>
      </c>
      <c r="D798" t="s">
        <v>13</v>
      </c>
      <c r="E798" t="str">
        <f t="shared" si="37"/>
        <v>D601</v>
      </c>
      <c r="F798" t="str">
        <f t="shared" si="38"/>
        <v>23120</v>
      </c>
      <c r="G798" t="str">
        <f t="shared" si="39"/>
        <v>23120 Locum Specialty Registrar (M&amp;D)</v>
      </c>
      <c r="H798" t="str">
        <f>VLOOKUP(E798,Hierarchy!$A$2:$D$2020,4,FALSE)</f>
        <v>-</v>
      </c>
      <c r="I798" t="str">
        <f>VLOOKUP(Sheet6!E798,Hierarchy!$A$2:$E$2020,5,FALSE)</f>
        <v>-</v>
      </c>
    </row>
    <row r="799" spans="1:9" x14ac:dyDescent="0.25">
      <c r="A799" s="13" t="s">
        <v>685</v>
      </c>
      <c r="B799" s="14">
        <v>1940.07</v>
      </c>
      <c r="C799" s="14">
        <v>1940.07</v>
      </c>
      <c r="D799" t="s">
        <v>13</v>
      </c>
      <c r="E799" t="str">
        <f t="shared" si="37"/>
        <v>D601</v>
      </c>
      <c r="F799" t="str">
        <f t="shared" si="38"/>
        <v>23120</v>
      </c>
      <c r="G799" t="str">
        <f t="shared" si="39"/>
        <v>23120 Locum Specialty Registrar (M&amp;D)</v>
      </c>
      <c r="H799" t="str">
        <f>VLOOKUP(E799,Hierarchy!$A$2:$D$2020,4,FALSE)</f>
        <v>-</v>
      </c>
      <c r="I799" t="str">
        <f>VLOOKUP(Sheet6!E799,Hierarchy!$A$2:$E$2020,5,FALSE)</f>
        <v>-</v>
      </c>
    </row>
    <row r="800" spans="1:9" x14ac:dyDescent="0.25">
      <c r="A800" s="13" t="s">
        <v>178</v>
      </c>
      <c r="B800" s="14">
        <v>707.35</v>
      </c>
      <c r="C800" s="14">
        <v>707.35</v>
      </c>
      <c r="D800" t="s">
        <v>13</v>
      </c>
      <c r="E800" t="str">
        <f t="shared" si="37"/>
        <v>D613</v>
      </c>
      <c r="F800" t="str">
        <f t="shared" si="38"/>
        <v>23120</v>
      </c>
      <c r="G800" t="str">
        <f t="shared" si="39"/>
        <v>23120 Locum Specialty Registrar (M&amp;D)</v>
      </c>
      <c r="H800" t="str">
        <f>VLOOKUP(E800,Hierarchy!$A$2:$D$2020,4,FALSE)</f>
        <v>M3XX-Clinical Services Group</v>
      </c>
      <c r="I800" t="str">
        <f>VLOOKUP(Sheet6!E800,Hierarchy!$A$2:$E$2020,5,FALSE)</f>
        <v>M33B-Radiology</v>
      </c>
    </row>
    <row r="801" spans="1:9" x14ac:dyDescent="0.25">
      <c r="A801" s="13" t="s">
        <v>179</v>
      </c>
      <c r="B801" s="14">
        <v>7296.9</v>
      </c>
      <c r="C801" s="14">
        <v>7296.9</v>
      </c>
      <c r="D801" t="s">
        <v>13</v>
      </c>
      <c r="E801" t="str">
        <f t="shared" si="37"/>
        <v>D613</v>
      </c>
      <c r="F801" t="str">
        <f t="shared" si="38"/>
        <v>23120</v>
      </c>
      <c r="G801" t="str">
        <f t="shared" si="39"/>
        <v>23120 Locum Specialty Registrar (M&amp;D)</v>
      </c>
      <c r="H801" t="str">
        <f>VLOOKUP(E801,Hierarchy!$A$2:$D$2020,4,FALSE)</f>
        <v>M3XX-Clinical Services Group</v>
      </c>
      <c r="I801" t="str">
        <f>VLOOKUP(Sheet6!E801,Hierarchy!$A$2:$E$2020,5,FALSE)</f>
        <v>M33B-Radiology</v>
      </c>
    </row>
    <row r="802" spans="1:9" x14ac:dyDescent="0.25">
      <c r="A802" s="13" t="s">
        <v>193</v>
      </c>
      <c r="B802" s="14">
        <v>8499.34</v>
      </c>
      <c r="C802" s="14">
        <v>8499.34</v>
      </c>
      <c r="D802" t="s">
        <v>13</v>
      </c>
      <c r="E802" t="str">
        <f t="shared" si="37"/>
        <v>E302</v>
      </c>
      <c r="F802" t="str">
        <f t="shared" si="38"/>
        <v>23120</v>
      </c>
      <c r="G802" t="str">
        <f t="shared" si="39"/>
        <v>23120 Locum Specialty Registrar (M&amp;D)</v>
      </c>
      <c r="H802" t="str">
        <f>VLOOKUP(E802,Hierarchy!$A$2:$D$2020,4,FALSE)</f>
        <v>M2XX-Surgery Services Group</v>
      </c>
      <c r="I802" t="str">
        <f>VLOOKUP(Sheet6!E802,Hierarchy!$A$2:$E$2020,5,FALSE)</f>
        <v>M24A-General Surgery</v>
      </c>
    </row>
    <row r="803" spans="1:9" x14ac:dyDescent="0.25">
      <c r="A803" s="13" t="s">
        <v>195</v>
      </c>
      <c r="B803" s="14">
        <v>5122.16</v>
      </c>
      <c r="C803" s="14">
        <v>5122.16</v>
      </c>
      <c r="D803" t="s">
        <v>13</v>
      </c>
      <c r="E803" t="str">
        <f t="shared" si="37"/>
        <v>E302</v>
      </c>
      <c r="F803" t="str">
        <f t="shared" si="38"/>
        <v>23120</v>
      </c>
      <c r="G803" t="str">
        <f t="shared" si="39"/>
        <v>23120 Locum Specialty Registrar (M&amp;D)</v>
      </c>
      <c r="H803" t="str">
        <f>VLOOKUP(E803,Hierarchy!$A$2:$D$2020,4,FALSE)</f>
        <v>M2XX-Surgery Services Group</v>
      </c>
      <c r="I803" t="str">
        <f>VLOOKUP(Sheet6!E803,Hierarchy!$A$2:$E$2020,5,FALSE)</f>
        <v>M24A-General Surgery</v>
      </c>
    </row>
    <row r="804" spans="1:9" x14ac:dyDescent="0.25">
      <c r="A804" s="13" t="s">
        <v>197</v>
      </c>
      <c r="B804" s="14">
        <v>16056.88</v>
      </c>
      <c r="C804" s="14">
        <v>16056.88</v>
      </c>
      <c r="D804" t="s">
        <v>13</v>
      </c>
      <c r="E804" t="str">
        <f t="shared" si="37"/>
        <v>E302</v>
      </c>
      <c r="F804" t="str">
        <f t="shared" si="38"/>
        <v>23120</v>
      </c>
      <c r="G804" t="str">
        <f t="shared" si="39"/>
        <v>23120 Locum Specialty Registrar (M&amp;D)</v>
      </c>
      <c r="H804" t="str">
        <f>VLOOKUP(E804,Hierarchy!$A$2:$D$2020,4,FALSE)</f>
        <v>M2XX-Surgery Services Group</v>
      </c>
      <c r="I804" t="str">
        <f>VLOOKUP(Sheet6!E804,Hierarchy!$A$2:$E$2020,5,FALSE)</f>
        <v>M24A-General Surgery</v>
      </c>
    </row>
    <row r="805" spans="1:9" x14ac:dyDescent="0.25">
      <c r="A805" s="13" t="s">
        <v>692</v>
      </c>
      <c r="B805" s="15">
        <v>-12938.2</v>
      </c>
      <c r="C805" s="15">
        <v>-12938.2</v>
      </c>
      <c r="D805" t="s">
        <v>13</v>
      </c>
      <c r="E805" t="str">
        <f t="shared" si="37"/>
        <v>F216</v>
      </c>
      <c r="F805" t="str">
        <f t="shared" si="38"/>
        <v>23120</v>
      </c>
      <c r="G805" t="str">
        <f t="shared" si="39"/>
        <v>23120 Locum Specialty Registrar (M&amp;D)</v>
      </c>
      <c r="H805" t="str">
        <f>VLOOKUP(E805,Hierarchy!$A$2:$D$2020,4,FALSE)</f>
        <v>-</v>
      </c>
      <c r="I805" t="str">
        <f>VLOOKUP(Sheet6!E805,Hierarchy!$A$2:$E$2020,5,FALSE)</f>
        <v>-</v>
      </c>
    </row>
    <row r="806" spans="1:9" x14ac:dyDescent="0.25">
      <c r="A806" s="13" t="s">
        <v>693</v>
      </c>
      <c r="B806" s="14">
        <v>12938.2</v>
      </c>
      <c r="C806" s="14">
        <v>12938.2</v>
      </c>
      <c r="D806" t="s">
        <v>13</v>
      </c>
      <c r="E806" t="str">
        <f t="shared" si="37"/>
        <v>F216</v>
      </c>
      <c r="F806" t="str">
        <f t="shared" si="38"/>
        <v>23120</v>
      </c>
      <c r="G806" t="str">
        <f t="shared" si="39"/>
        <v>23120 Locum Specialty Registrar (M&amp;D)</v>
      </c>
      <c r="H806" t="str">
        <f>VLOOKUP(E806,Hierarchy!$A$2:$D$2020,4,FALSE)</f>
        <v>-</v>
      </c>
      <c r="I806" t="str">
        <f>VLOOKUP(Sheet6!E806,Hierarchy!$A$2:$E$2020,5,FALSE)</f>
        <v>-</v>
      </c>
    </row>
    <row r="807" spans="1:9" x14ac:dyDescent="0.25">
      <c r="A807" s="13" t="s">
        <v>694</v>
      </c>
      <c r="B807" s="15">
        <v>-2695.1</v>
      </c>
      <c r="C807" s="15">
        <v>-2695.1</v>
      </c>
      <c r="D807" t="s">
        <v>13</v>
      </c>
      <c r="E807" t="str">
        <f t="shared" si="37"/>
        <v>F306</v>
      </c>
      <c r="F807" t="str">
        <f t="shared" si="38"/>
        <v>23120</v>
      </c>
      <c r="G807" t="str">
        <f t="shared" si="39"/>
        <v>23120 Locum Specialty Registrar (M&amp;D)</v>
      </c>
      <c r="H807" t="str">
        <f>VLOOKUP(E807,Hierarchy!$A$2:$D$2020,4,FALSE)</f>
        <v>-</v>
      </c>
      <c r="I807" t="str">
        <f>VLOOKUP(Sheet6!E807,Hierarchy!$A$2:$E$2020,5,FALSE)</f>
        <v>-</v>
      </c>
    </row>
    <row r="808" spans="1:9" x14ac:dyDescent="0.25">
      <c r="A808" s="13" t="s">
        <v>695</v>
      </c>
      <c r="B808" s="14">
        <v>2695.1</v>
      </c>
      <c r="C808" s="14">
        <v>2695.1</v>
      </c>
      <c r="D808" t="s">
        <v>13</v>
      </c>
      <c r="E808" t="str">
        <f t="shared" si="37"/>
        <v>F306</v>
      </c>
      <c r="F808" t="str">
        <f t="shared" si="38"/>
        <v>23120</v>
      </c>
      <c r="G808" t="str">
        <f t="shared" si="39"/>
        <v>23120 Locum Specialty Registrar (M&amp;D)</v>
      </c>
      <c r="H808" t="str">
        <f>VLOOKUP(E808,Hierarchy!$A$2:$D$2020,4,FALSE)</f>
        <v>-</v>
      </c>
      <c r="I808" t="str">
        <f>VLOOKUP(Sheet6!E808,Hierarchy!$A$2:$E$2020,5,FALSE)</f>
        <v>-</v>
      </c>
    </row>
    <row r="809" spans="1:9" x14ac:dyDescent="0.25">
      <c r="A809" s="13" t="s">
        <v>249</v>
      </c>
      <c r="B809" s="14">
        <v>8563.26</v>
      </c>
      <c r="C809" s="14">
        <v>8563.26</v>
      </c>
      <c r="D809" t="s">
        <v>13</v>
      </c>
      <c r="E809" t="str">
        <f t="shared" si="37"/>
        <v>F307</v>
      </c>
      <c r="F809" t="str">
        <f t="shared" si="38"/>
        <v>23120</v>
      </c>
      <c r="G809" t="str">
        <f t="shared" si="39"/>
        <v>23120 Locum Specialty Registrar (M&amp;D)</v>
      </c>
      <c r="H809" t="str">
        <f>VLOOKUP(E809,Hierarchy!$A$2:$D$2020,4,FALSE)</f>
        <v>V2XX-Ops &amp; Site Management</v>
      </c>
      <c r="I809" t="str">
        <f>VLOOKUP(Sheet6!E809,Hierarchy!$A$2:$E$2020,5,FALSE)</f>
        <v>V22X-NPTH Medical &amp; Admin</v>
      </c>
    </row>
    <row r="810" spans="1:9" x14ac:dyDescent="0.25">
      <c r="A810" s="13" t="s">
        <v>262</v>
      </c>
      <c r="B810" s="14">
        <v>17300.490000000002</v>
      </c>
      <c r="C810" s="14">
        <v>17300.490000000002</v>
      </c>
      <c r="D810" t="s">
        <v>13</v>
      </c>
      <c r="E810" t="str">
        <f t="shared" si="37"/>
        <v>F312</v>
      </c>
      <c r="F810" t="str">
        <f t="shared" si="38"/>
        <v>23120</v>
      </c>
      <c r="G810" t="str">
        <f t="shared" si="39"/>
        <v>23120 Locum Specialty Registrar (M&amp;D)</v>
      </c>
      <c r="H810" t="str">
        <f>VLOOKUP(E810,Hierarchy!$A$2:$D$2020,4,FALSE)</f>
        <v>F1XX-Unscheduled Care &amp; Medicine</v>
      </c>
      <c r="I810" t="str">
        <f>VLOOKUP(Sheet6!E810,Hierarchy!$A$2:$E$2020,5,FALSE)</f>
        <v>F12X-Medical</v>
      </c>
    </row>
    <row r="811" spans="1:9" x14ac:dyDescent="0.25">
      <c r="A811" s="13" t="s">
        <v>266</v>
      </c>
      <c r="B811" s="14">
        <v>7714.08</v>
      </c>
      <c r="C811" s="14">
        <v>7714.08</v>
      </c>
      <c r="D811" t="s">
        <v>13</v>
      </c>
      <c r="E811" t="str">
        <f t="shared" si="37"/>
        <v>F313</v>
      </c>
      <c r="F811" t="str">
        <f t="shared" si="38"/>
        <v>23120</v>
      </c>
      <c r="G811" t="str">
        <f t="shared" si="39"/>
        <v>23120 Locum Specialty Registrar (M&amp;D)</v>
      </c>
      <c r="H811" t="str">
        <f>VLOOKUP(E811,Hierarchy!$A$2:$D$2020,4,FALSE)</f>
        <v>M4XX-Medicine Service Group</v>
      </c>
      <c r="I811" t="str">
        <f>VLOOKUP(Sheet6!E811,Hierarchy!$A$2:$E$2020,5,FALSE)</f>
        <v>M49X-Respiratory</v>
      </c>
    </row>
    <row r="812" spans="1:9" x14ac:dyDescent="0.25">
      <c r="A812" s="13" t="s">
        <v>269</v>
      </c>
      <c r="B812" s="14">
        <v>5469.06</v>
      </c>
      <c r="C812" s="14">
        <v>5469.06</v>
      </c>
      <c r="D812" t="s">
        <v>13</v>
      </c>
      <c r="E812" t="str">
        <f t="shared" si="37"/>
        <v>F313</v>
      </c>
      <c r="F812" t="str">
        <f t="shared" si="38"/>
        <v>23120</v>
      </c>
      <c r="G812" t="str">
        <f t="shared" si="39"/>
        <v>23120 Locum Specialty Registrar (M&amp;D)</v>
      </c>
      <c r="H812" t="str">
        <f>VLOOKUP(E812,Hierarchy!$A$2:$D$2020,4,FALSE)</f>
        <v>M4XX-Medicine Service Group</v>
      </c>
      <c r="I812" t="str">
        <f>VLOOKUP(Sheet6!E812,Hierarchy!$A$2:$E$2020,5,FALSE)</f>
        <v>M49X-Respiratory</v>
      </c>
    </row>
    <row r="813" spans="1:9" x14ac:dyDescent="0.25">
      <c r="A813" s="13" t="s">
        <v>271</v>
      </c>
      <c r="B813" s="14">
        <v>13508.78</v>
      </c>
      <c r="C813" s="14">
        <v>13508.78</v>
      </c>
      <c r="D813" t="s">
        <v>13</v>
      </c>
      <c r="E813" t="str">
        <f t="shared" si="37"/>
        <v>F313</v>
      </c>
      <c r="F813" t="str">
        <f t="shared" si="38"/>
        <v>23120</v>
      </c>
      <c r="G813" t="str">
        <f t="shared" si="39"/>
        <v>23120 Locum Specialty Registrar (M&amp;D)</v>
      </c>
      <c r="H813" t="str">
        <f>VLOOKUP(E813,Hierarchy!$A$2:$D$2020,4,FALSE)</f>
        <v>M4XX-Medicine Service Group</v>
      </c>
      <c r="I813" t="str">
        <f>VLOOKUP(Sheet6!E813,Hierarchy!$A$2:$E$2020,5,FALSE)</f>
        <v>M49X-Respiratory</v>
      </c>
    </row>
    <row r="814" spans="1:9" x14ac:dyDescent="0.25">
      <c r="A814" s="13" t="s">
        <v>281</v>
      </c>
      <c r="B814" s="15">
        <v>-7817.28</v>
      </c>
      <c r="C814" s="15">
        <v>-7817.28</v>
      </c>
      <c r="D814" t="s">
        <v>13</v>
      </c>
      <c r="E814" t="str">
        <f t="shared" si="37"/>
        <v>F314</v>
      </c>
      <c r="F814" t="str">
        <f t="shared" si="38"/>
        <v>23120</v>
      </c>
      <c r="G814" t="str">
        <f t="shared" si="39"/>
        <v>23120 Locum Specialty Registrar (M&amp;D)</v>
      </c>
      <c r="H814" t="str">
        <f>VLOOKUP(E814,Hierarchy!$A$2:$D$2020,4,FALSE)</f>
        <v>M4XX-Medicine Service Group</v>
      </c>
      <c r="I814" t="str">
        <f>VLOOKUP(Sheet6!E814,Hierarchy!$A$2:$E$2020,5,FALSE)</f>
        <v>M41X-Medicine Services</v>
      </c>
    </row>
    <row r="815" spans="1:9" x14ac:dyDescent="0.25">
      <c r="A815" s="13" t="s">
        <v>282</v>
      </c>
      <c r="B815" s="14">
        <v>2427.34</v>
      </c>
      <c r="C815" s="14">
        <v>2427.34</v>
      </c>
      <c r="D815" t="s">
        <v>13</v>
      </c>
      <c r="E815" t="str">
        <f t="shared" si="37"/>
        <v>F314</v>
      </c>
      <c r="F815" t="str">
        <f t="shared" si="38"/>
        <v>23120</v>
      </c>
      <c r="G815" t="str">
        <f t="shared" si="39"/>
        <v>23120 Locum Specialty Registrar (M&amp;D)</v>
      </c>
      <c r="H815" t="str">
        <f>VLOOKUP(E815,Hierarchy!$A$2:$D$2020,4,FALSE)</f>
        <v>M4XX-Medicine Service Group</v>
      </c>
      <c r="I815" t="str">
        <f>VLOOKUP(Sheet6!E815,Hierarchy!$A$2:$E$2020,5,FALSE)</f>
        <v>M41X-Medicine Services</v>
      </c>
    </row>
    <row r="816" spans="1:9" x14ac:dyDescent="0.25">
      <c r="A816" s="13" t="s">
        <v>285</v>
      </c>
      <c r="B816" s="14">
        <v>9324.74</v>
      </c>
      <c r="C816" s="14">
        <v>9324.74</v>
      </c>
      <c r="D816" t="s">
        <v>13</v>
      </c>
      <c r="E816" t="str">
        <f t="shared" si="37"/>
        <v>F314</v>
      </c>
      <c r="F816" t="str">
        <f t="shared" si="38"/>
        <v>23120</v>
      </c>
      <c r="G816" t="str">
        <f t="shared" si="39"/>
        <v>23120 Locum Specialty Registrar (M&amp;D)</v>
      </c>
      <c r="H816" t="str">
        <f>VLOOKUP(E816,Hierarchy!$A$2:$D$2020,4,FALSE)</f>
        <v>M4XX-Medicine Service Group</v>
      </c>
      <c r="I816" t="str">
        <f>VLOOKUP(Sheet6!E816,Hierarchy!$A$2:$E$2020,5,FALSE)</f>
        <v>M41X-Medicine Services</v>
      </c>
    </row>
    <row r="817" spans="1:9" x14ac:dyDescent="0.25">
      <c r="A817" s="13" t="s">
        <v>286</v>
      </c>
      <c r="B817" s="14">
        <v>1076.1400000000001</v>
      </c>
      <c r="C817" s="14">
        <v>1076.1400000000001</v>
      </c>
      <c r="D817" t="s">
        <v>13</v>
      </c>
      <c r="E817" t="str">
        <f t="shared" si="37"/>
        <v>F314</v>
      </c>
      <c r="F817" t="str">
        <f t="shared" si="38"/>
        <v>23120</v>
      </c>
      <c r="G817" t="str">
        <f t="shared" si="39"/>
        <v>23120 Locum Specialty Registrar (M&amp;D)</v>
      </c>
      <c r="H817" t="str">
        <f>VLOOKUP(E817,Hierarchy!$A$2:$D$2020,4,FALSE)</f>
        <v>M4XX-Medicine Service Group</v>
      </c>
      <c r="I817" t="str">
        <f>VLOOKUP(Sheet6!E817,Hierarchy!$A$2:$E$2020,5,FALSE)</f>
        <v>M41X-Medicine Services</v>
      </c>
    </row>
    <row r="818" spans="1:9" x14ac:dyDescent="0.25">
      <c r="A818" s="13" t="s">
        <v>287</v>
      </c>
      <c r="B818" s="14">
        <v>92098.79</v>
      </c>
      <c r="C818" s="14">
        <v>92098.79</v>
      </c>
      <c r="D818" t="s">
        <v>13</v>
      </c>
      <c r="E818" t="str">
        <f t="shared" si="37"/>
        <v>F314</v>
      </c>
      <c r="F818" t="str">
        <f t="shared" si="38"/>
        <v>23120</v>
      </c>
      <c r="G818" t="str">
        <f t="shared" si="39"/>
        <v>23120 Locum Specialty Registrar (M&amp;D)</v>
      </c>
      <c r="H818" t="str">
        <f>VLOOKUP(E818,Hierarchy!$A$2:$D$2020,4,FALSE)</f>
        <v>M4XX-Medicine Service Group</v>
      </c>
      <c r="I818" t="str">
        <f>VLOOKUP(Sheet6!E818,Hierarchy!$A$2:$E$2020,5,FALSE)</f>
        <v>M41X-Medicine Services</v>
      </c>
    </row>
    <row r="819" spans="1:9" x14ac:dyDescent="0.25">
      <c r="A819" s="13" t="s">
        <v>298</v>
      </c>
      <c r="B819" s="14">
        <v>0</v>
      </c>
      <c r="C819" s="15">
        <v>-2034</v>
      </c>
      <c r="D819" t="s">
        <v>13</v>
      </c>
      <c r="E819" t="str">
        <f t="shared" si="37"/>
        <v>F323</v>
      </c>
      <c r="F819" t="str">
        <f t="shared" si="38"/>
        <v>23120</v>
      </c>
      <c r="G819" t="str">
        <f t="shared" si="39"/>
        <v>23120 Locum Specialty Registrar (M&amp;D)</v>
      </c>
      <c r="H819" t="str">
        <f>VLOOKUP(E819,Hierarchy!$A$2:$D$2020,4,FALSE)</f>
        <v>F1XX-Unscheduled Care &amp; Medicine</v>
      </c>
      <c r="I819" t="str">
        <f>VLOOKUP(Sheet6!E819,Hierarchy!$A$2:$E$2020,5,FALSE)</f>
        <v>F12X-Medical</v>
      </c>
    </row>
    <row r="820" spans="1:9" x14ac:dyDescent="0.25">
      <c r="A820" s="13" t="s">
        <v>309</v>
      </c>
      <c r="B820" s="14">
        <v>7719.9</v>
      </c>
      <c r="C820" s="14">
        <v>7719.9</v>
      </c>
      <c r="D820" t="s">
        <v>13</v>
      </c>
      <c r="E820" t="str">
        <f t="shared" si="37"/>
        <v>F401</v>
      </c>
      <c r="F820" t="str">
        <f t="shared" si="38"/>
        <v>23120</v>
      </c>
      <c r="G820" t="str">
        <f t="shared" si="39"/>
        <v>23120 Locum Specialty Registrar (M&amp;D)</v>
      </c>
      <c r="H820" t="str">
        <f>VLOOKUP(E820,Hierarchy!$A$2:$D$2020,4,FALSE)</f>
        <v>M4XX-Medicine Service Group</v>
      </c>
      <c r="I820" t="str">
        <f>VLOOKUP(Sheet6!E820,Hierarchy!$A$2:$E$2020,5,FALSE)</f>
        <v>M48X-Renal Medicine</v>
      </c>
    </row>
    <row r="821" spans="1:9" x14ac:dyDescent="0.25">
      <c r="A821" s="13" t="s">
        <v>312</v>
      </c>
      <c r="B821" s="14">
        <v>5473.71</v>
      </c>
      <c r="C821" s="14">
        <v>5473.71</v>
      </c>
      <c r="D821" t="s">
        <v>13</v>
      </c>
      <c r="E821" t="str">
        <f t="shared" si="37"/>
        <v>F401</v>
      </c>
      <c r="F821" t="str">
        <f t="shared" si="38"/>
        <v>23120</v>
      </c>
      <c r="G821" t="str">
        <f t="shared" si="39"/>
        <v>23120 Locum Specialty Registrar (M&amp;D)</v>
      </c>
      <c r="H821" t="str">
        <f>VLOOKUP(E821,Hierarchy!$A$2:$D$2020,4,FALSE)</f>
        <v>M4XX-Medicine Service Group</v>
      </c>
      <c r="I821" t="str">
        <f>VLOOKUP(Sheet6!E821,Hierarchy!$A$2:$E$2020,5,FALSE)</f>
        <v>M48X-Renal Medicine</v>
      </c>
    </row>
    <row r="822" spans="1:9" x14ac:dyDescent="0.25">
      <c r="A822" s="13" t="s">
        <v>314</v>
      </c>
      <c r="B822" s="14">
        <v>7978.81</v>
      </c>
      <c r="C822" s="14">
        <v>7978.81</v>
      </c>
      <c r="D822" t="s">
        <v>13</v>
      </c>
      <c r="E822" t="str">
        <f t="shared" si="37"/>
        <v>F401</v>
      </c>
      <c r="F822" t="str">
        <f t="shared" si="38"/>
        <v>23120</v>
      </c>
      <c r="G822" t="str">
        <f t="shared" si="39"/>
        <v>23120 Locum Specialty Registrar (M&amp;D)</v>
      </c>
      <c r="H822" t="str">
        <f>VLOOKUP(E822,Hierarchy!$A$2:$D$2020,4,FALSE)</f>
        <v>M4XX-Medicine Service Group</v>
      </c>
      <c r="I822" t="str">
        <f>VLOOKUP(Sheet6!E822,Hierarchy!$A$2:$E$2020,5,FALSE)</f>
        <v>M48X-Renal Medicine</v>
      </c>
    </row>
    <row r="823" spans="1:9" x14ac:dyDescent="0.25">
      <c r="A823" s="13" t="s">
        <v>336</v>
      </c>
      <c r="B823" s="14">
        <v>8507.2000000000007</v>
      </c>
      <c r="C823" s="14">
        <v>8507.2000000000007</v>
      </c>
      <c r="D823" t="s">
        <v>13</v>
      </c>
      <c r="E823" t="str">
        <f t="shared" si="37"/>
        <v>F533</v>
      </c>
      <c r="F823" t="str">
        <f t="shared" si="38"/>
        <v>23120</v>
      </c>
      <c r="G823" t="str">
        <f t="shared" si="39"/>
        <v>23120 Locum Specialty Registrar (M&amp;D)</v>
      </c>
      <c r="H823" t="str">
        <f>VLOOKUP(E823,Hierarchy!$A$2:$D$2020,4,FALSE)</f>
        <v>M4XX-Medicine Service Group</v>
      </c>
      <c r="I823" t="str">
        <f>VLOOKUP(Sheet6!E823,Hierarchy!$A$2:$E$2020,5,FALSE)</f>
        <v>M44X-Gastroenterology</v>
      </c>
    </row>
    <row r="824" spans="1:9" x14ac:dyDescent="0.25">
      <c r="A824" s="13" t="s">
        <v>339</v>
      </c>
      <c r="B824" s="14">
        <v>6032.38</v>
      </c>
      <c r="C824" s="14">
        <v>6032.38</v>
      </c>
      <c r="D824" t="s">
        <v>13</v>
      </c>
      <c r="E824" t="str">
        <f t="shared" si="37"/>
        <v>F533</v>
      </c>
      <c r="F824" t="str">
        <f t="shared" si="38"/>
        <v>23120</v>
      </c>
      <c r="G824" t="str">
        <f t="shared" si="39"/>
        <v>23120 Locum Specialty Registrar (M&amp;D)</v>
      </c>
      <c r="H824" t="str">
        <f>VLOOKUP(E824,Hierarchy!$A$2:$D$2020,4,FALSE)</f>
        <v>M4XX-Medicine Service Group</v>
      </c>
      <c r="I824" t="str">
        <f>VLOOKUP(Sheet6!E824,Hierarchy!$A$2:$E$2020,5,FALSE)</f>
        <v>M44X-Gastroenterology</v>
      </c>
    </row>
    <row r="825" spans="1:9" x14ac:dyDescent="0.25">
      <c r="A825" s="13" t="s">
        <v>355</v>
      </c>
      <c r="B825" s="14">
        <v>5387.7</v>
      </c>
      <c r="C825" s="14">
        <v>5371.7</v>
      </c>
      <c r="D825" t="s">
        <v>13</v>
      </c>
      <c r="E825" t="str">
        <f t="shared" si="37"/>
        <v>F546</v>
      </c>
      <c r="F825" t="str">
        <f t="shared" si="38"/>
        <v>23120</v>
      </c>
      <c r="G825" t="str">
        <f t="shared" si="39"/>
        <v>23120 Locum Specialty Registrar (M&amp;D)</v>
      </c>
      <c r="H825" t="str">
        <f>VLOOKUP(E825,Hierarchy!$A$2:$D$2020,4,FALSE)</f>
        <v>M4XX-Medicine Service Group</v>
      </c>
      <c r="I825" t="str">
        <f>VLOOKUP(Sheet6!E825,Hierarchy!$A$2:$E$2020,5,FALSE)</f>
        <v>M46X-Neurosciences</v>
      </c>
    </row>
    <row r="826" spans="1:9" x14ac:dyDescent="0.25">
      <c r="A826" s="13" t="s">
        <v>356</v>
      </c>
      <c r="B826" s="14">
        <v>2951.49</v>
      </c>
      <c r="C826" s="14">
        <v>2951.49</v>
      </c>
      <c r="D826" t="s">
        <v>13</v>
      </c>
      <c r="E826" t="str">
        <f t="shared" si="37"/>
        <v>F546</v>
      </c>
      <c r="F826" t="str">
        <f t="shared" si="38"/>
        <v>23120</v>
      </c>
      <c r="G826" t="str">
        <f t="shared" si="39"/>
        <v>23120 Locum Specialty Registrar (M&amp;D)</v>
      </c>
      <c r="H826" t="str">
        <f>VLOOKUP(E826,Hierarchy!$A$2:$D$2020,4,FALSE)</f>
        <v>M4XX-Medicine Service Group</v>
      </c>
      <c r="I826" t="str">
        <f>VLOOKUP(Sheet6!E826,Hierarchy!$A$2:$E$2020,5,FALSE)</f>
        <v>M46X-Neurosciences</v>
      </c>
    </row>
    <row r="827" spans="1:9" x14ac:dyDescent="0.25">
      <c r="A827" s="13" t="s">
        <v>358</v>
      </c>
      <c r="B827" s="14">
        <v>5208.3500000000004</v>
      </c>
      <c r="C827" s="14">
        <v>5208.3500000000004</v>
      </c>
      <c r="D827" t="s">
        <v>13</v>
      </c>
      <c r="E827" t="str">
        <f t="shared" si="37"/>
        <v>F546</v>
      </c>
      <c r="F827" t="str">
        <f t="shared" si="38"/>
        <v>23120</v>
      </c>
      <c r="G827" t="str">
        <f t="shared" si="39"/>
        <v>23120 Locum Specialty Registrar (M&amp;D)</v>
      </c>
      <c r="H827" t="str">
        <f>VLOOKUP(E827,Hierarchy!$A$2:$D$2020,4,FALSE)</f>
        <v>M4XX-Medicine Service Group</v>
      </c>
      <c r="I827" t="str">
        <f>VLOOKUP(Sheet6!E827,Hierarchy!$A$2:$E$2020,5,FALSE)</f>
        <v>M46X-Neurosciences</v>
      </c>
    </row>
    <row r="828" spans="1:9" x14ac:dyDescent="0.25">
      <c r="A828" s="13" t="s">
        <v>379</v>
      </c>
      <c r="B828" s="14">
        <v>7624.4</v>
      </c>
      <c r="C828" s="14">
        <v>7624.4</v>
      </c>
      <c r="D828" t="s">
        <v>13</v>
      </c>
      <c r="E828" t="str">
        <f t="shared" si="37"/>
        <v>G402</v>
      </c>
      <c r="F828" t="str">
        <f t="shared" si="38"/>
        <v>23120</v>
      </c>
      <c r="G828" t="str">
        <f t="shared" si="39"/>
        <v>23120 Locum Specialty Registrar (M&amp;D)</v>
      </c>
      <c r="H828" t="str">
        <f>VLOOKUP(E828,Hierarchy!$A$2:$D$2020,4,FALSE)</f>
        <v>M2XX-Surgery Services Group</v>
      </c>
      <c r="I828" t="str">
        <f>VLOOKUP(Sheet6!E828,Hierarchy!$A$2:$E$2020,5,FALSE)</f>
        <v>M21B-Trauma, Orthopaedics &amp; Spinal</v>
      </c>
    </row>
    <row r="829" spans="1:9" x14ac:dyDescent="0.25">
      <c r="A829" s="13" t="s">
        <v>381</v>
      </c>
      <c r="B829" s="14">
        <v>6058.43</v>
      </c>
      <c r="C829" s="14">
        <v>6058.43</v>
      </c>
      <c r="D829" t="s">
        <v>13</v>
      </c>
      <c r="E829" t="str">
        <f t="shared" si="37"/>
        <v>G402</v>
      </c>
      <c r="F829" t="str">
        <f t="shared" si="38"/>
        <v>23120</v>
      </c>
      <c r="G829" t="str">
        <f t="shared" si="39"/>
        <v>23120 Locum Specialty Registrar (M&amp;D)</v>
      </c>
      <c r="H829" t="str">
        <f>VLOOKUP(E829,Hierarchy!$A$2:$D$2020,4,FALSE)</f>
        <v>M2XX-Surgery Services Group</v>
      </c>
      <c r="I829" t="str">
        <f>VLOOKUP(Sheet6!E829,Hierarchy!$A$2:$E$2020,5,FALSE)</f>
        <v>M21B-Trauma, Orthopaedics &amp; Spinal</v>
      </c>
    </row>
    <row r="830" spans="1:9" x14ac:dyDescent="0.25">
      <c r="A830" s="13" t="s">
        <v>383</v>
      </c>
      <c r="B830" s="14">
        <v>17169.16</v>
      </c>
      <c r="C830" s="14">
        <v>17169.16</v>
      </c>
      <c r="D830" t="s">
        <v>13</v>
      </c>
      <c r="E830" t="str">
        <f t="shared" si="37"/>
        <v>G402</v>
      </c>
      <c r="F830" t="str">
        <f t="shared" si="38"/>
        <v>23120</v>
      </c>
      <c r="G830" t="str">
        <f t="shared" si="39"/>
        <v>23120 Locum Specialty Registrar (M&amp;D)</v>
      </c>
      <c r="H830" t="str">
        <f>VLOOKUP(E830,Hierarchy!$A$2:$D$2020,4,FALSE)</f>
        <v>M2XX-Surgery Services Group</v>
      </c>
      <c r="I830" t="str">
        <f>VLOOKUP(Sheet6!E830,Hierarchy!$A$2:$E$2020,5,FALSE)</f>
        <v>M21B-Trauma, Orthopaedics &amp; Spinal</v>
      </c>
    </row>
    <row r="831" spans="1:9" x14ac:dyDescent="0.25">
      <c r="A831" s="13" t="s">
        <v>396</v>
      </c>
      <c r="B831" s="14">
        <v>7706.2</v>
      </c>
      <c r="C831" s="14">
        <v>7706.2</v>
      </c>
      <c r="D831" t="s">
        <v>13</v>
      </c>
      <c r="E831" t="str">
        <f t="shared" si="37"/>
        <v>H425</v>
      </c>
      <c r="F831" t="str">
        <f t="shared" si="38"/>
        <v>23120</v>
      </c>
      <c r="G831" t="str">
        <f t="shared" si="39"/>
        <v>23120 Locum Specialty Registrar (M&amp;D)</v>
      </c>
      <c r="H831" t="str">
        <f>VLOOKUP(E831,Hierarchy!$A$2:$D$2020,4,FALSE)</f>
        <v>F4XX-Surgical Services</v>
      </c>
      <c r="I831" t="str">
        <f>VLOOKUP(Sheet6!E831,Hierarchy!$A$2:$E$2020,5,FALSE)</f>
        <v>F43X-Gynaecology</v>
      </c>
    </row>
    <row r="832" spans="1:9" x14ac:dyDescent="0.25">
      <c r="A832" s="13" t="s">
        <v>399</v>
      </c>
      <c r="B832" s="14">
        <v>4643.3599999999997</v>
      </c>
      <c r="C832" s="14">
        <v>4643.3599999999997</v>
      </c>
      <c r="D832" t="s">
        <v>13</v>
      </c>
      <c r="E832" t="str">
        <f t="shared" si="37"/>
        <v>H425</v>
      </c>
      <c r="F832" t="str">
        <f t="shared" si="38"/>
        <v>23120</v>
      </c>
      <c r="G832" t="str">
        <f t="shared" si="39"/>
        <v>23120 Locum Specialty Registrar (M&amp;D)</v>
      </c>
      <c r="H832" t="str">
        <f>VLOOKUP(E832,Hierarchy!$A$2:$D$2020,4,FALSE)</f>
        <v>F4XX-Surgical Services</v>
      </c>
      <c r="I832" t="str">
        <f>VLOOKUP(Sheet6!E832,Hierarchy!$A$2:$E$2020,5,FALSE)</f>
        <v>F43X-Gynaecology</v>
      </c>
    </row>
    <row r="833" spans="1:9" x14ac:dyDescent="0.25">
      <c r="A833" s="13" t="s">
        <v>401</v>
      </c>
      <c r="B833" s="14">
        <v>686.28</v>
      </c>
      <c r="C833" s="14">
        <v>686.28</v>
      </c>
      <c r="D833" t="s">
        <v>13</v>
      </c>
      <c r="E833" t="str">
        <f t="shared" si="37"/>
        <v>H425</v>
      </c>
      <c r="F833" t="str">
        <f t="shared" si="38"/>
        <v>23120</v>
      </c>
      <c r="G833" t="str">
        <f t="shared" si="39"/>
        <v>23120 Locum Specialty Registrar (M&amp;D)</v>
      </c>
      <c r="H833" t="str">
        <f>VLOOKUP(E833,Hierarchy!$A$2:$D$2020,4,FALSE)</f>
        <v>F4XX-Surgical Services</v>
      </c>
      <c r="I833" t="str">
        <f>VLOOKUP(Sheet6!E833,Hierarchy!$A$2:$E$2020,5,FALSE)</f>
        <v>F43X-Gynaecology</v>
      </c>
    </row>
    <row r="834" spans="1:9" x14ac:dyDescent="0.25">
      <c r="A834" s="13" t="s">
        <v>696</v>
      </c>
      <c r="B834" s="14">
        <v>1468</v>
      </c>
      <c r="C834" s="14">
        <v>1468</v>
      </c>
      <c r="D834" t="s">
        <v>13</v>
      </c>
      <c r="E834" t="str">
        <f t="shared" si="37"/>
        <v>H510</v>
      </c>
      <c r="F834" t="str">
        <f t="shared" si="38"/>
        <v>23120</v>
      </c>
      <c r="G834" t="str">
        <f t="shared" si="39"/>
        <v>23120 Locum Specialty Registrar (M&amp;D)</v>
      </c>
      <c r="H834" t="str">
        <f>VLOOKUP(E834,Hierarchy!$A$2:$D$2020,4,FALSE)</f>
        <v>-</v>
      </c>
      <c r="I834" t="str">
        <f>VLOOKUP(Sheet6!E834,Hierarchy!$A$2:$E$2020,5,FALSE)</f>
        <v>-</v>
      </c>
    </row>
    <row r="835" spans="1:9" x14ac:dyDescent="0.25">
      <c r="A835" s="13" t="s">
        <v>697</v>
      </c>
      <c r="B835" s="15">
        <v>-1468</v>
      </c>
      <c r="C835" s="15">
        <v>-1468</v>
      </c>
      <c r="D835" t="s">
        <v>13</v>
      </c>
      <c r="E835" t="str">
        <f t="shared" ref="E835:E898" si="40">LEFT(A835,4)</f>
        <v>H510</v>
      </c>
      <c r="F835" t="str">
        <f t="shared" ref="F835:F898" si="41">MID(A835,12,5)</f>
        <v>23120</v>
      </c>
      <c r="G835" t="str">
        <f t="shared" ref="G835:G898" si="42">VLOOKUP(F835,$L$2:$M$12,2,FALSE)</f>
        <v>23120 Locum Specialty Registrar (M&amp;D)</v>
      </c>
      <c r="H835" t="str">
        <f>VLOOKUP(E835,Hierarchy!$A$2:$D$2020,4,FALSE)</f>
        <v>-</v>
      </c>
      <c r="I835" t="str">
        <f>VLOOKUP(Sheet6!E835,Hierarchy!$A$2:$E$2020,5,FALSE)</f>
        <v>-</v>
      </c>
    </row>
    <row r="836" spans="1:9" x14ac:dyDescent="0.25">
      <c r="A836" s="13" t="s">
        <v>416</v>
      </c>
      <c r="B836" s="14">
        <v>3144.54</v>
      </c>
      <c r="C836" s="14">
        <v>3144.54</v>
      </c>
      <c r="D836" t="s">
        <v>13</v>
      </c>
      <c r="E836" t="str">
        <f t="shared" si="40"/>
        <v>H513</v>
      </c>
      <c r="F836" t="str">
        <f t="shared" si="41"/>
        <v>23120</v>
      </c>
      <c r="G836" t="str">
        <f t="shared" si="42"/>
        <v>23120 Locum Specialty Registrar (M&amp;D)</v>
      </c>
      <c r="H836" t="str">
        <f>VLOOKUP(E836,Hierarchy!$A$2:$D$2020,4,FALSE)</f>
        <v>F5XX-Childrens Services</v>
      </c>
      <c r="I836" t="str">
        <f>VLOOKUP(Sheet6!E836,Hierarchy!$A$2:$E$2020,5,FALSE)</f>
        <v>F51X-Acute Paediatrics</v>
      </c>
    </row>
    <row r="837" spans="1:9" x14ac:dyDescent="0.25">
      <c r="A837" s="13" t="s">
        <v>431</v>
      </c>
      <c r="B837" s="14">
        <v>0</v>
      </c>
      <c r="C837" s="14">
        <v>0</v>
      </c>
      <c r="D837" t="s">
        <v>13</v>
      </c>
      <c r="E837" t="str">
        <f t="shared" si="40"/>
        <v>H606</v>
      </c>
      <c r="F837" t="str">
        <f t="shared" si="41"/>
        <v>23120</v>
      </c>
      <c r="G837" t="str">
        <f t="shared" si="42"/>
        <v>23120 Locum Specialty Registrar (M&amp;D)</v>
      </c>
      <c r="H837" t="str">
        <f>VLOOKUP(E837,Hierarchy!$A$2:$D$2020,4,FALSE)</f>
        <v>U2XX-Nurse Director</v>
      </c>
      <c r="I837" t="str">
        <f>VLOOKUP(Sheet6!E837,Hierarchy!$A$2:$E$2020,5,FALSE)</f>
        <v>U21X-Community Services</v>
      </c>
    </row>
    <row r="838" spans="1:9" x14ac:dyDescent="0.25">
      <c r="A838" s="13" t="s">
        <v>447</v>
      </c>
      <c r="B838" s="14">
        <v>17058.68</v>
      </c>
      <c r="C838" s="14">
        <v>17058.68</v>
      </c>
      <c r="D838" t="s">
        <v>13</v>
      </c>
      <c r="E838" t="str">
        <f t="shared" si="40"/>
        <v>K206</v>
      </c>
      <c r="F838" t="str">
        <f t="shared" si="41"/>
        <v>23120</v>
      </c>
      <c r="G838" t="str">
        <f t="shared" si="42"/>
        <v>23120 Locum Specialty Registrar (M&amp;D)</v>
      </c>
      <c r="H838" t="str">
        <f>VLOOKUP(E838,Hierarchy!$A$2:$D$2020,4,FALSE)</f>
        <v>M2XX-Surgery Services Group</v>
      </c>
      <c r="I838" t="str">
        <f>VLOOKUP(Sheet6!E838,Hierarchy!$A$2:$E$2020,5,FALSE)</f>
        <v>M21A-Burns &amp; Plastics</v>
      </c>
    </row>
    <row r="839" spans="1:9" x14ac:dyDescent="0.25">
      <c r="A839" s="13" t="s">
        <v>448</v>
      </c>
      <c r="B839" s="14">
        <v>820.43</v>
      </c>
      <c r="C839" s="14">
        <v>820.43</v>
      </c>
      <c r="D839" t="s">
        <v>13</v>
      </c>
      <c r="E839" t="str">
        <f t="shared" si="40"/>
        <v>K206</v>
      </c>
      <c r="F839" t="str">
        <f t="shared" si="41"/>
        <v>23120</v>
      </c>
      <c r="G839" t="str">
        <f t="shared" si="42"/>
        <v>23120 Locum Specialty Registrar (M&amp;D)</v>
      </c>
      <c r="H839" t="str">
        <f>VLOOKUP(E839,Hierarchy!$A$2:$D$2020,4,FALSE)</f>
        <v>M2XX-Surgery Services Group</v>
      </c>
      <c r="I839" t="str">
        <f>VLOOKUP(Sheet6!E839,Hierarchy!$A$2:$E$2020,5,FALSE)</f>
        <v>M21A-Burns &amp; Plastics</v>
      </c>
    </row>
    <row r="840" spans="1:9" x14ac:dyDescent="0.25">
      <c r="A840" s="13" t="s">
        <v>450</v>
      </c>
      <c r="B840" s="14">
        <v>12072.51</v>
      </c>
      <c r="C840" s="14">
        <v>12072.51</v>
      </c>
      <c r="D840" t="s">
        <v>13</v>
      </c>
      <c r="E840" t="str">
        <f t="shared" si="40"/>
        <v>K206</v>
      </c>
      <c r="F840" t="str">
        <f t="shared" si="41"/>
        <v>23120</v>
      </c>
      <c r="G840" t="str">
        <f t="shared" si="42"/>
        <v>23120 Locum Specialty Registrar (M&amp;D)</v>
      </c>
      <c r="H840" t="str">
        <f>VLOOKUP(E840,Hierarchy!$A$2:$D$2020,4,FALSE)</f>
        <v>M2XX-Surgery Services Group</v>
      </c>
      <c r="I840" t="str">
        <f>VLOOKUP(Sheet6!E840,Hierarchy!$A$2:$E$2020,5,FALSE)</f>
        <v>M21A-Burns &amp; Plastics</v>
      </c>
    </row>
    <row r="841" spans="1:9" x14ac:dyDescent="0.25">
      <c r="A841" s="13" t="s">
        <v>452</v>
      </c>
      <c r="B841" s="14">
        <v>5899.2</v>
      </c>
      <c r="C841" s="14">
        <v>5899.2</v>
      </c>
      <c r="D841" t="s">
        <v>13</v>
      </c>
      <c r="E841" t="str">
        <f t="shared" si="40"/>
        <v>K206</v>
      </c>
      <c r="F841" t="str">
        <f t="shared" si="41"/>
        <v>23120</v>
      </c>
      <c r="G841" t="str">
        <f t="shared" si="42"/>
        <v>23120 Locum Specialty Registrar (M&amp;D)</v>
      </c>
      <c r="H841" t="str">
        <f>VLOOKUP(E841,Hierarchy!$A$2:$D$2020,4,FALSE)</f>
        <v>M2XX-Surgery Services Group</v>
      </c>
      <c r="I841" t="str">
        <f>VLOOKUP(Sheet6!E841,Hierarchy!$A$2:$E$2020,5,FALSE)</f>
        <v>M21A-Burns &amp; Plastics</v>
      </c>
    </row>
    <row r="842" spans="1:9" x14ac:dyDescent="0.25">
      <c r="A842" s="13" t="s">
        <v>479</v>
      </c>
      <c r="B842" s="14">
        <v>7715.64</v>
      </c>
      <c r="C842" s="14">
        <v>7715.64</v>
      </c>
      <c r="D842" t="s">
        <v>13</v>
      </c>
      <c r="E842" t="str">
        <f t="shared" si="40"/>
        <v>K506</v>
      </c>
      <c r="F842" t="str">
        <f t="shared" si="41"/>
        <v>23120</v>
      </c>
      <c r="G842" t="str">
        <f t="shared" si="42"/>
        <v>23120 Locum Specialty Registrar (M&amp;D)</v>
      </c>
      <c r="H842" t="str">
        <f>VLOOKUP(E842,Hierarchy!$A$2:$D$2020,4,FALSE)</f>
        <v>M2XX-Surgery Services Group</v>
      </c>
      <c r="I842" t="str">
        <f>VLOOKUP(Sheet6!E842,Hierarchy!$A$2:$E$2020,5,FALSE)</f>
        <v>M21F-OMFS</v>
      </c>
    </row>
    <row r="843" spans="1:9" x14ac:dyDescent="0.25">
      <c r="A843" s="13" t="s">
        <v>480</v>
      </c>
      <c r="B843" s="14">
        <v>1900.39</v>
      </c>
      <c r="C843" s="14">
        <v>1900.39</v>
      </c>
      <c r="D843" t="s">
        <v>13</v>
      </c>
      <c r="E843" t="str">
        <f t="shared" si="40"/>
        <v>K506</v>
      </c>
      <c r="F843" t="str">
        <f t="shared" si="41"/>
        <v>23120</v>
      </c>
      <c r="G843" t="str">
        <f t="shared" si="42"/>
        <v>23120 Locum Specialty Registrar (M&amp;D)</v>
      </c>
      <c r="H843" t="str">
        <f>VLOOKUP(E843,Hierarchy!$A$2:$D$2020,4,FALSE)</f>
        <v>M2XX-Surgery Services Group</v>
      </c>
      <c r="I843" t="str">
        <f>VLOOKUP(Sheet6!E843,Hierarchy!$A$2:$E$2020,5,FALSE)</f>
        <v>M21F-OMFS</v>
      </c>
    </row>
    <row r="844" spans="1:9" x14ac:dyDescent="0.25">
      <c r="A844" s="13" t="s">
        <v>482</v>
      </c>
      <c r="B844" s="14">
        <v>5470.31</v>
      </c>
      <c r="C844" s="14">
        <v>5470.31</v>
      </c>
      <c r="D844" t="s">
        <v>13</v>
      </c>
      <c r="E844" t="str">
        <f t="shared" si="40"/>
        <v>K506</v>
      </c>
      <c r="F844" t="str">
        <f t="shared" si="41"/>
        <v>23120</v>
      </c>
      <c r="G844" t="str">
        <f t="shared" si="42"/>
        <v>23120 Locum Specialty Registrar (M&amp;D)</v>
      </c>
      <c r="H844" t="str">
        <f>VLOOKUP(E844,Hierarchy!$A$2:$D$2020,4,FALSE)</f>
        <v>M2XX-Surgery Services Group</v>
      </c>
      <c r="I844" t="str">
        <f>VLOOKUP(Sheet6!E844,Hierarchy!$A$2:$E$2020,5,FALSE)</f>
        <v>M21F-OMFS</v>
      </c>
    </row>
    <row r="845" spans="1:9" x14ac:dyDescent="0.25">
      <c r="A845" s="13" t="s">
        <v>484</v>
      </c>
      <c r="B845" s="14">
        <v>17325.36</v>
      </c>
      <c r="C845" s="14">
        <v>17325.36</v>
      </c>
      <c r="D845" t="s">
        <v>13</v>
      </c>
      <c r="E845" t="str">
        <f t="shared" si="40"/>
        <v>K506</v>
      </c>
      <c r="F845" t="str">
        <f t="shared" si="41"/>
        <v>23120</v>
      </c>
      <c r="G845" t="str">
        <f t="shared" si="42"/>
        <v>23120 Locum Specialty Registrar (M&amp;D)</v>
      </c>
      <c r="H845" t="str">
        <f>VLOOKUP(E845,Hierarchy!$A$2:$D$2020,4,FALSE)</f>
        <v>M2XX-Surgery Services Group</v>
      </c>
      <c r="I845" t="str">
        <f>VLOOKUP(Sheet6!E845,Hierarchy!$A$2:$E$2020,5,FALSE)</f>
        <v>M21F-OMFS</v>
      </c>
    </row>
    <row r="846" spans="1:9" x14ac:dyDescent="0.25">
      <c r="A846" s="13" t="s">
        <v>506</v>
      </c>
      <c r="B846" s="14">
        <v>11839.01</v>
      </c>
      <c r="C846" s="14">
        <v>11839.01</v>
      </c>
      <c r="D846" t="s">
        <v>13</v>
      </c>
      <c r="E846" t="str">
        <f t="shared" si="40"/>
        <v>K606</v>
      </c>
      <c r="F846" t="str">
        <f t="shared" si="41"/>
        <v>23120</v>
      </c>
      <c r="G846" t="str">
        <f t="shared" si="42"/>
        <v>23120 Locum Specialty Registrar (M&amp;D)</v>
      </c>
      <c r="H846" t="str">
        <f>VLOOKUP(E846,Hierarchy!$A$2:$D$2020,4,FALSE)</f>
        <v>M2XX-Surgery Services Group</v>
      </c>
      <c r="I846" t="str">
        <f>VLOOKUP(Sheet6!E846,Hierarchy!$A$2:$E$2020,5,FALSE)</f>
        <v>M21E-ENT</v>
      </c>
    </row>
    <row r="847" spans="1:9" x14ac:dyDescent="0.25">
      <c r="A847" s="13" t="s">
        <v>700</v>
      </c>
      <c r="B847" s="15">
        <v>-7534.49</v>
      </c>
      <c r="C847" s="15">
        <v>-7534.49</v>
      </c>
      <c r="D847" t="s">
        <v>13</v>
      </c>
      <c r="E847" t="str">
        <f t="shared" si="40"/>
        <v>N001</v>
      </c>
      <c r="F847" t="str">
        <f t="shared" si="41"/>
        <v>23120</v>
      </c>
      <c r="G847" t="str">
        <f t="shared" si="42"/>
        <v>23120 Locum Specialty Registrar (M&amp;D)</v>
      </c>
      <c r="H847" t="str">
        <f>VLOOKUP(E847,Hierarchy!$A$2:$D$2020,4,FALSE)</f>
        <v>-</v>
      </c>
      <c r="I847" t="str">
        <f>VLOOKUP(Sheet6!E847,Hierarchy!$A$2:$E$2020,5,FALSE)</f>
        <v>-</v>
      </c>
    </row>
    <row r="848" spans="1:9" x14ac:dyDescent="0.25">
      <c r="A848" s="13" t="s">
        <v>701</v>
      </c>
      <c r="B848" s="14">
        <v>7534.49</v>
      </c>
      <c r="C848" s="14">
        <v>7534.49</v>
      </c>
      <c r="D848" t="s">
        <v>13</v>
      </c>
      <c r="E848" t="str">
        <f t="shared" si="40"/>
        <v>N001</v>
      </c>
      <c r="F848" t="str">
        <f t="shared" si="41"/>
        <v>23120</v>
      </c>
      <c r="G848" t="str">
        <f t="shared" si="42"/>
        <v>23120 Locum Specialty Registrar (M&amp;D)</v>
      </c>
      <c r="H848" t="str">
        <f>VLOOKUP(E848,Hierarchy!$A$2:$D$2020,4,FALSE)</f>
        <v>-</v>
      </c>
      <c r="I848" t="str">
        <f>VLOOKUP(Sheet6!E848,Hierarchy!$A$2:$E$2020,5,FALSE)</f>
        <v>-</v>
      </c>
    </row>
    <row r="849" spans="1:9" x14ac:dyDescent="0.25">
      <c r="A849" s="13" t="s">
        <v>536</v>
      </c>
      <c r="B849" s="14">
        <v>14550.38</v>
      </c>
      <c r="C849" s="14">
        <v>14550.38</v>
      </c>
      <c r="D849" t="s">
        <v>13</v>
      </c>
      <c r="E849" t="str">
        <f t="shared" si="40"/>
        <v>N076</v>
      </c>
      <c r="F849" t="str">
        <f t="shared" si="41"/>
        <v>23120</v>
      </c>
      <c r="G849" t="str">
        <f t="shared" si="42"/>
        <v>23120 Locum Specialty Registrar (M&amp;D)</v>
      </c>
      <c r="H849" t="str">
        <f>VLOOKUP(E849,Hierarchy!$A$2:$D$2020,4,FALSE)</f>
        <v>M4XX-Medicine Service Group</v>
      </c>
      <c r="I849" t="str">
        <f>VLOOKUP(Sheet6!E849,Hierarchy!$A$2:$E$2020,5,FALSE)</f>
        <v>M43X-COTE</v>
      </c>
    </row>
    <row r="850" spans="1:9" x14ac:dyDescent="0.25">
      <c r="A850" s="13" t="s">
        <v>539</v>
      </c>
      <c r="B850" s="14">
        <v>10938.12</v>
      </c>
      <c r="C850" s="14">
        <v>10938.12</v>
      </c>
      <c r="D850" t="s">
        <v>13</v>
      </c>
      <c r="E850" t="str">
        <f t="shared" si="40"/>
        <v>N076</v>
      </c>
      <c r="F850" t="str">
        <f t="shared" si="41"/>
        <v>23120</v>
      </c>
      <c r="G850" t="str">
        <f t="shared" si="42"/>
        <v>23120 Locum Specialty Registrar (M&amp;D)</v>
      </c>
      <c r="H850" t="str">
        <f>VLOOKUP(E850,Hierarchy!$A$2:$D$2020,4,FALSE)</f>
        <v>M4XX-Medicine Service Group</v>
      </c>
      <c r="I850" t="str">
        <f>VLOOKUP(Sheet6!E850,Hierarchy!$A$2:$E$2020,5,FALSE)</f>
        <v>M43X-COTE</v>
      </c>
    </row>
    <row r="851" spans="1:9" x14ac:dyDescent="0.25">
      <c r="A851" s="13" t="s">
        <v>566</v>
      </c>
      <c r="B851" s="14">
        <v>992.89</v>
      </c>
      <c r="C851" s="14">
        <v>992.89</v>
      </c>
      <c r="D851" t="s">
        <v>13</v>
      </c>
      <c r="E851" t="str">
        <f t="shared" si="40"/>
        <v>R066</v>
      </c>
      <c r="F851" t="str">
        <f t="shared" si="41"/>
        <v>23120</v>
      </c>
      <c r="G851" t="str">
        <f t="shared" si="42"/>
        <v>23120 Locum Specialty Registrar (M&amp;D)</v>
      </c>
      <c r="H851" t="str">
        <f>VLOOKUP(E851,Hierarchy!$A$2:$D$2020,4,FALSE)</f>
        <v>R5XX-Locality Manager - Neath Port Talbot</v>
      </c>
      <c r="I851" t="str">
        <f>VLOOKUP(Sheet6!E851,Hierarchy!$A$2:$E$2020,5,FALSE)</f>
        <v>R51X-Service Managers</v>
      </c>
    </row>
    <row r="852" spans="1:9" x14ac:dyDescent="0.25">
      <c r="A852" s="13" t="s">
        <v>567</v>
      </c>
      <c r="B852" s="14">
        <v>1129.82</v>
      </c>
      <c r="C852" s="14">
        <v>1129.82</v>
      </c>
      <c r="D852" t="s">
        <v>13</v>
      </c>
      <c r="E852" t="str">
        <f t="shared" si="40"/>
        <v>R066</v>
      </c>
      <c r="F852" t="str">
        <f t="shared" si="41"/>
        <v>23120</v>
      </c>
      <c r="G852" t="str">
        <f t="shared" si="42"/>
        <v>23120 Locum Specialty Registrar (M&amp;D)</v>
      </c>
      <c r="H852" t="str">
        <f>VLOOKUP(E852,Hierarchy!$A$2:$D$2020,4,FALSE)</f>
        <v>R5XX-Locality Manager - Neath Port Talbot</v>
      </c>
      <c r="I852" t="str">
        <f>VLOOKUP(Sheet6!E852,Hierarchy!$A$2:$E$2020,5,FALSE)</f>
        <v>R51X-Service Managers</v>
      </c>
    </row>
    <row r="853" spans="1:9" x14ac:dyDescent="0.25">
      <c r="A853" s="13" t="s">
        <v>587</v>
      </c>
      <c r="B853" s="14">
        <v>11885.82</v>
      </c>
      <c r="C853" s="14">
        <v>11795.82</v>
      </c>
      <c r="D853" t="s">
        <v>13</v>
      </c>
      <c r="E853" t="str">
        <f t="shared" si="40"/>
        <v>R094</v>
      </c>
      <c r="F853" t="str">
        <f t="shared" si="41"/>
        <v>23120</v>
      </c>
      <c r="G853" t="str">
        <f t="shared" si="42"/>
        <v>23120 Locum Specialty Registrar (M&amp;D)</v>
      </c>
      <c r="H853" t="str">
        <f>VLOOKUP(E853,Hierarchy!$A$2:$D$2020,4,FALSE)</f>
        <v>R4XX-Locality Manager - Swansea</v>
      </c>
      <c r="I853" t="str">
        <f>VLOOKUP(Sheet6!E853,Hierarchy!$A$2:$E$2020,5,FALSE)</f>
        <v>R41X-Service Managers</v>
      </c>
    </row>
    <row r="854" spans="1:9" x14ac:dyDescent="0.25">
      <c r="A854" s="13" t="s">
        <v>588</v>
      </c>
      <c r="B854" s="14">
        <v>4163.09</v>
      </c>
      <c r="C854" s="14">
        <v>4163.09</v>
      </c>
      <c r="D854" t="s">
        <v>13</v>
      </c>
      <c r="E854" t="str">
        <f t="shared" si="40"/>
        <v>R094</v>
      </c>
      <c r="F854" t="str">
        <f t="shared" si="41"/>
        <v>23120</v>
      </c>
      <c r="G854" t="str">
        <f t="shared" si="42"/>
        <v>23120 Locum Specialty Registrar (M&amp;D)</v>
      </c>
      <c r="H854" t="str">
        <f>VLOOKUP(E854,Hierarchy!$A$2:$D$2020,4,FALSE)</f>
        <v>R4XX-Locality Manager - Swansea</v>
      </c>
      <c r="I854" t="str">
        <f>VLOOKUP(Sheet6!E854,Hierarchy!$A$2:$E$2020,5,FALSE)</f>
        <v>R41X-Service Managers</v>
      </c>
    </row>
    <row r="855" spans="1:9" x14ac:dyDescent="0.25">
      <c r="A855" s="13" t="s">
        <v>590</v>
      </c>
      <c r="B855" s="14">
        <v>12212.15</v>
      </c>
      <c r="C855" s="14">
        <v>12212.15</v>
      </c>
      <c r="D855" t="s">
        <v>13</v>
      </c>
      <c r="E855" t="str">
        <f t="shared" si="40"/>
        <v>R094</v>
      </c>
      <c r="F855" t="str">
        <f t="shared" si="41"/>
        <v>23120</v>
      </c>
      <c r="G855" t="str">
        <f t="shared" si="42"/>
        <v>23120 Locum Specialty Registrar (M&amp;D)</v>
      </c>
      <c r="H855" t="str">
        <f>VLOOKUP(E855,Hierarchy!$A$2:$D$2020,4,FALSE)</f>
        <v>R4XX-Locality Manager - Swansea</v>
      </c>
      <c r="I855" t="str">
        <f>VLOOKUP(Sheet6!E855,Hierarchy!$A$2:$E$2020,5,FALSE)</f>
        <v>R41X-Service Managers</v>
      </c>
    </row>
    <row r="856" spans="1:9" x14ac:dyDescent="0.25">
      <c r="A856" s="13" t="s">
        <v>592</v>
      </c>
      <c r="B856" s="14">
        <v>1872.79</v>
      </c>
      <c r="C856" s="14">
        <v>1872.79</v>
      </c>
      <c r="D856" t="s">
        <v>13</v>
      </c>
      <c r="E856" t="str">
        <f t="shared" si="40"/>
        <v>R094</v>
      </c>
      <c r="F856" t="str">
        <f t="shared" si="41"/>
        <v>23120</v>
      </c>
      <c r="G856" t="str">
        <f t="shared" si="42"/>
        <v>23120 Locum Specialty Registrar (M&amp;D)</v>
      </c>
      <c r="H856" t="str">
        <f>VLOOKUP(E856,Hierarchy!$A$2:$D$2020,4,FALSE)</f>
        <v>R4XX-Locality Manager - Swansea</v>
      </c>
      <c r="I856" t="str">
        <f>VLOOKUP(Sheet6!E856,Hierarchy!$A$2:$E$2020,5,FALSE)</f>
        <v>R41X-Service Managers</v>
      </c>
    </row>
    <row r="857" spans="1:9" x14ac:dyDescent="0.25">
      <c r="A857" s="13" t="s">
        <v>616</v>
      </c>
      <c r="B857" s="14">
        <v>7714.08</v>
      </c>
      <c r="C857" s="15">
        <v>-1623.92</v>
      </c>
      <c r="D857" t="s">
        <v>13</v>
      </c>
      <c r="E857" t="str">
        <f t="shared" si="40"/>
        <v>R166</v>
      </c>
      <c r="F857" t="str">
        <f t="shared" si="41"/>
        <v>23120</v>
      </c>
      <c r="G857" t="str">
        <f t="shared" si="42"/>
        <v>23120 Locum Specialty Registrar (M&amp;D)</v>
      </c>
      <c r="H857" t="str">
        <f>VLOOKUP(E857,Hierarchy!$A$2:$D$2020,4,FALSE)</f>
        <v>R4XX-Locality Manager - Swansea</v>
      </c>
      <c r="I857" t="str">
        <f>VLOOKUP(Sheet6!E857,Hierarchy!$A$2:$E$2020,5,FALSE)</f>
        <v>R41X-Service Managers</v>
      </c>
    </row>
    <row r="858" spans="1:9" x14ac:dyDescent="0.25">
      <c r="A858" s="13" t="s">
        <v>618</v>
      </c>
      <c r="B858" s="14">
        <v>5469.06</v>
      </c>
      <c r="C858" s="14">
        <v>5469.06</v>
      </c>
      <c r="D858" t="s">
        <v>13</v>
      </c>
      <c r="E858" t="str">
        <f t="shared" si="40"/>
        <v>R166</v>
      </c>
      <c r="F858" t="str">
        <f t="shared" si="41"/>
        <v>23120</v>
      </c>
      <c r="G858" t="str">
        <f t="shared" si="42"/>
        <v>23120 Locum Specialty Registrar (M&amp;D)</v>
      </c>
      <c r="H858" t="str">
        <f>VLOOKUP(E858,Hierarchy!$A$2:$D$2020,4,FALSE)</f>
        <v>R4XX-Locality Manager - Swansea</v>
      </c>
      <c r="I858" t="str">
        <f>VLOOKUP(Sheet6!E858,Hierarchy!$A$2:$E$2020,5,FALSE)</f>
        <v>R41X-Service Managers</v>
      </c>
    </row>
    <row r="859" spans="1:9" x14ac:dyDescent="0.25">
      <c r="A859" s="13" t="s">
        <v>648</v>
      </c>
      <c r="B859" s="14">
        <v>7707.47</v>
      </c>
      <c r="C859" s="14">
        <v>7707.47</v>
      </c>
      <c r="D859" t="s">
        <v>13</v>
      </c>
      <c r="E859" t="str">
        <f t="shared" si="40"/>
        <v>T008</v>
      </c>
      <c r="F859" t="str">
        <f t="shared" si="41"/>
        <v>23120</v>
      </c>
      <c r="G859" t="str">
        <f t="shared" si="42"/>
        <v>23120 Locum Specialty Registrar (M&amp;D)</v>
      </c>
      <c r="H859" t="str">
        <f>VLOOKUP(E859,Hierarchy!$A$2:$D$2020,4,FALSE)</f>
        <v>R5XX-Locality Manager - Neath Port Talbot</v>
      </c>
      <c r="I859" t="str">
        <f>VLOOKUP(Sheet6!E859,Hierarchy!$A$2:$E$2020,5,FALSE)</f>
        <v>R51X-Service Managers</v>
      </c>
    </row>
    <row r="860" spans="1:9" x14ac:dyDescent="0.25">
      <c r="A860" s="13" t="s">
        <v>651</v>
      </c>
      <c r="B860" s="14">
        <v>4644.22</v>
      </c>
      <c r="C860" s="14">
        <v>4644.22</v>
      </c>
      <c r="D860" t="s">
        <v>13</v>
      </c>
      <c r="E860" t="str">
        <f t="shared" si="40"/>
        <v>T008</v>
      </c>
      <c r="F860" t="str">
        <f t="shared" si="41"/>
        <v>23120</v>
      </c>
      <c r="G860" t="str">
        <f t="shared" si="42"/>
        <v>23120 Locum Specialty Registrar (M&amp;D)</v>
      </c>
      <c r="H860" t="str">
        <f>VLOOKUP(E860,Hierarchy!$A$2:$D$2020,4,FALSE)</f>
        <v>R5XX-Locality Manager - Neath Port Talbot</v>
      </c>
      <c r="I860" t="str">
        <f>VLOOKUP(Sheet6!E860,Hierarchy!$A$2:$E$2020,5,FALSE)</f>
        <v>R51X-Service Managers</v>
      </c>
    </row>
    <row r="861" spans="1:9" x14ac:dyDescent="0.25">
      <c r="A861" s="13" t="s">
        <v>665</v>
      </c>
      <c r="B861" s="14">
        <v>1422</v>
      </c>
      <c r="C861" s="14">
        <v>256</v>
      </c>
      <c r="D861" t="s">
        <v>13</v>
      </c>
      <c r="E861" t="str">
        <f t="shared" si="40"/>
        <v>Z095</v>
      </c>
      <c r="F861" t="str">
        <f t="shared" si="41"/>
        <v>23120</v>
      </c>
      <c r="G861" t="str">
        <f t="shared" si="42"/>
        <v>23120 Locum Specialty Registrar (M&amp;D)</v>
      </c>
      <c r="H861" t="str">
        <f>VLOOKUP(E861,Hierarchy!$A$2:$D$2020,4,FALSE)</f>
        <v>Z1XX-Coporate I &amp; E</v>
      </c>
      <c r="I861" t="str">
        <f>VLOOKUP(Sheet6!E861,Hierarchy!$A$2:$E$2020,5,FALSE)</f>
        <v>-</v>
      </c>
    </row>
    <row r="862" spans="1:9" x14ac:dyDescent="0.25">
      <c r="A862" s="13" t="s">
        <v>110</v>
      </c>
      <c r="B862" s="14">
        <v>11.94</v>
      </c>
      <c r="C862" s="14">
        <v>11.94</v>
      </c>
      <c r="D862" t="s">
        <v>13</v>
      </c>
      <c r="E862" t="str">
        <f t="shared" si="40"/>
        <v>B121</v>
      </c>
      <c r="F862" t="str">
        <f t="shared" si="41"/>
        <v>23300</v>
      </c>
      <c r="G862" t="str">
        <f t="shared" si="42"/>
        <v>23300 Locum Specialist Registrar (M&amp;D)</v>
      </c>
      <c r="H862" t="str">
        <f>VLOOKUP(E862,Hierarchy!$A$2:$D$2020,4,FALSE)</f>
        <v>F3XX-Cancer Services</v>
      </c>
      <c r="I862" t="str">
        <f>VLOOKUP(Sheet6!E862,Hierarchy!$A$2:$E$2020,5,FALSE)</f>
        <v>F31X-Cancer Medical Specialities</v>
      </c>
    </row>
    <row r="863" spans="1:9" x14ac:dyDescent="0.25">
      <c r="A863" s="13" t="s">
        <v>111</v>
      </c>
      <c r="B863" s="14">
        <v>936.45</v>
      </c>
      <c r="C863" s="14">
        <v>936.45</v>
      </c>
      <c r="D863" t="s">
        <v>13</v>
      </c>
      <c r="E863" t="str">
        <f t="shared" si="40"/>
        <v>B121</v>
      </c>
      <c r="F863" t="str">
        <f t="shared" si="41"/>
        <v>23300</v>
      </c>
      <c r="G863" t="str">
        <f t="shared" si="42"/>
        <v>23300 Locum Specialist Registrar (M&amp;D)</v>
      </c>
      <c r="H863" t="str">
        <f>VLOOKUP(E863,Hierarchy!$A$2:$D$2020,4,FALSE)</f>
        <v>F3XX-Cancer Services</v>
      </c>
      <c r="I863" t="str">
        <f>VLOOKUP(Sheet6!E863,Hierarchy!$A$2:$E$2020,5,FALSE)</f>
        <v>F31X-Cancer Medical Specialities</v>
      </c>
    </row>
    <row r="864" spans="1:9" x14ac:dyDescent="0.25">
      <c r="A864" s="13" t="s">
        <v>130</v>
      </c>
      <c r="B864" s="14">
        <v>0</v>
      </c>
      <c r="C864" s="15">
        <v>-5518</v>
      </c>
      <c r="D864" t="s">
        <v>13</v>
      </c>
      <c r="E864" t="str">
        <f t="shared" si="40"/>
        <v>C101</v>
      </c>
      <c r="F864" t="str">
        <f t="shared" si="41"/>
        <v>23300</v>
      </c>
      <c r="G864" t="str">
        <f t="shared" si="42"/>
        <v>23300 Locum Specialist Registrar (M&amp;D)</v>
      </c>
      <c r="H864" t="str">
        <f>VLOOKUP(E864,Hierarchy!$A$2:$D$2020,4,FALSE)</f>
        <v>M2XX-Surgery Services Group</v>
      </c>
      <c r="I864" t="str">
        <f>VLOOKUP(Sheet6!E864,Hierarchy!$A$2:$E$2020,5,FALSE)</f>
        <v>M22A-Cardiology</v>
      </c>
    </row>
    <row r="865" spans="1:9" x14ac:dyDescent="0.25">
      <c r="A865" s="13" t="s">
        <v>225</v>
      </c>
      <c r="B865" s="14">
        <v>22.44</v>
      </c>
      <c r="C865" s="14">
        <v>22.44</v>
      </c>
      <c r="D865" t="s">
        <v>13</v>
      </c>
      <c r="E865" t="str">
        <f t="shared" si="40"/>
        <v>F209</v>
      </c>
      <c r="F865" t="str">
        <f t="shared" si="41"/>
        <v>23300</v>
      </c>
      <c r="G865" t="str">
        <f t="shared" si="42"/>
        <v>23300 Locum Specialist Registrar (M&amp;D)</v>
      </c>
      <c r="H865" t="str">
        <f>VLOOKUP(E865,Hierarchy!$A$2:$D$2020,4,FALSE)</f>
        <v>M1XX-Hospital Operations &amp; Emergency Care</v>
      </c>
      <c r="I865" t="str">
        <f>VLOOKUP(Sheet6!E865,Hierarchy!$A$2:$E$2020,5,FALSE)</f>
        <v>M12X-Unscheduled Care</v>
      </c>
    </row>
    <row r="866" spans="1:9" x14ac:dyDescent="0.25">
      <c r="A866" s="13" t="s">
        <v>227</v>
      </c>
      <c r="B866" s="14">
        <v>102069.09</v>
      </c>
      <c r="C866" s="14">
        <v>102069.09</v>
      </c>
      <c r="D866" t="s">
        <v>13</v>
      </c>
      <c r="E866" t="str">
        <f t="shared" si="40"/>
        <v>F209</v>
      </c>
      <c r="F866" t="str">
        <f t="shared" si="41"/>
        <v>23300</v>
      </c>
      <c r="G866" t="str">
        <f t="shared" si="42"/>
        <v>23300 Locum Specialist Registrar (M&amp;D)</v>
      </c>
      <c r="H866" t="str">
        <f>VLOOKUP(E866,Hierarchy!$A$2:$D$2020,4,FALSE)</f>
        <v>M1XX-Hospital Operations &amp; Emergency Care</v>
      </c>
      <c r="I866" t="str">
        <f>VLOOKUP(Sheet6!E866,Hierarchy!$A$2:$E$2020,5,FALSE)</f>
        <v>M12X-Unscheduled Care</v>
      </c>
    </row>
    <row r="867" spans="1:9" x14ac:dyDescent="0.25">
      <c r="A867" s="13" t="s">
        <v>702</v>
      </c>
      <c r="B867" s="14">
        <v>0</v>
      </c>
      <c r="C867" s="15">
        <v>-9016</v>
      </c>
      <c r="D867" t="s">
        <v>13</v>
      </c>
      <c r="E867" t="str">
        <f t="shared" si="40"/>
        <v>R166</v>
      </c>
      <c r="F867" t="str">
        <f t="shared" si="41"/>
        <v>23300</v>
      </c>
      <c r="G867" t="str">
        <f t="shared" si="42"/>
        <v>23300 Locum Specialist Registrar (M&amp;D)</v>
      </c>
      <c r="H867" t="str">
        <f>VLOOKUP(E867,Hierarchy!$A$2:$D$2020,4,FALSE)</f>
        <v>R4XX-Locality Manager - Swansea</v>
      </c>
      <c r="I867" t="str">
        <f>VLOOKUP(Sheet6!E867,Hierarchy!$A$2:$E$2020,5,FALSE)</f>
        <v>R41X-Service Managers</v>
      </c>
    </row>
    <row r="868" spans="1:9" x14ac:dyDescent="0.25">
      <c r="A868" s="13" t="s">
        <v>666</v>
      </c>
      <c r="B868" s="14">
        <v>137</v>
      </c>
      <c r="C868" s="14">
        <v>27</v>
      </c>
      <c r="D868" t="s">
        <v>13</v>
      </c>
      <c r="E868" t="str">
        <f t="shared" si="40"/>
        <v>Z095</v>
      </c>
      <c r="F868" t="str">
        <f t="shared" si="41"/>
        <v>23300</v>
      </c>
      <c r="G868" t="str">
        <f t="shared" si="42"/>
        <v>23300 Locum Specialist Registrar (M&amp;D)</v>
      </c>
      <c r="H868" t="str">
        <f>VLOOKUP(E868,Hierarchy!$A$2:$D$2020,4,FALSE)</f>
        <v>Z1XX-Coporate I &amp; E</v>
      </c>
      <c r="I868" t="str">
        <f>VLOOKUP(Sheet6!E868,Hierarchy!$A$2:$E$2020,5,FALSE)</f>
        <v>-</v>
      </c>
    </row>
    <row r="869" spans="1:9" x14ac:dyDescent="0.25">
      <c r="A869" s="13" t="s">
        <v>488</v>
      </c>
      <c r="B869" s="14">
        <v>22131.07</v>
      </c>
      <c r="C869" s="14">
        <v>22131.07</v>
      </c>
      <c r="D869" t="s">
        <v>13</v>
      </c>
      <c r="E869" t="str">
        <f t="shared" si="40"/>
        <v>K506</v>
      </c>
      <c r="F869" t="str">
        <f t="shared" si="41"/>
        <v>24110</v>
      </c>
      <c r="G869" t="str">
        <f t="shared" si="42"/>
        <v>24110 Locum F2 Foundation year 2 (M&amp;D)</v>
      </c>
      <c r="H869" t="str">
        <f>VLOOKUP(E869,Hierarchy!$A$2:$D$2020,4,FALSE)</f>
        <v>M2XX-Surgery Services Group</v>
      </c>
      <c r="I869" t="str">
        <f>VLOOKUP(Sheet6!E869,Hierarchy!$A$2:$E$2020,5,FALSE)</f>
        <v>M21F-OMFS</v>
      </c>
    </row>
    <row r="870" spans="1:9" x14ac:dyDescent="0.25">
      <c r="A870" s="13" t="s">
        <v>490</v>
      </c>
      <c r="B870" s="14">
        <v>15692.91</v>
      </c>
      <c r="C870" s="14">
        <v>15692.91</v>
      </c>
      <c r="D870" t="s">
        <v>13</v>
      </c>
      <c r="E870" t="str">
        <f t="shared" si="40"/>
        <v>K506</v>
      </c>
      <c r="F870" t="str">
        <f t="shared" si="41"/>
        <v>24110</v>
      </c>
      <c r="G870" t="str">
        <f t="shared" si="42"/>
        <v>24110 Locum F2 Foundation year 2 (M&amp;D)</v>
      </c>
      <c r="H870" t="str">
        <f>VLOOKUP(E870,Hierarchy!$A$2:$D$2020,4,FALSE)</f>
        <v>M2XX-Surgery Services Group</v>
      </c>
      <c r="I870" t="str">
        <f>VLOOKUP(Sheet6!E870,Hierarchy!$A$2:$E$2020,5,FALSE)</f>
        <v>M21F-OMFS</v>
      </c>
    </row>
    <row r="871" spans="1:9" x14ac:dyDescent="0.25">
      <c r="A871" s="13" t="s">
        <v>492</v>
      </c>
      <c r="B871" s="14">
        <v>6633.52</v>
      </c>
      <c r="C871" s="14">
        <v>6633.52</v>
      </c>
      <c r="D871" t="s">
        <v>13</v>
      </c>
      <c r="E871" t="str">
        <f t="shared" si="40"/>
        <v>K506</v>
      </c>
      <c r="F871" t="str">
        <f t="shared" si="41"/>
        <v>24110</v>
      </c>
      <c r="G871" t="str">
        <f t="shared" si="42"/>
        <v>24110 Locum F2 Foundation year 2 (M&amp;D)</v>
      </c>
      <c r="H871" t="str">
        <f>VLOOKUP(E871,Hierarchy!$A$2:$D$2020,4,FALSE)</f>
        <v>M2XX-Surgery Services Group</v>
      </c>
      <c r="I871" t="str">
        <f>VLOOKUP(Sheet6!E871,Hierarchy!$A$2:$E$2020,5,FALSE)</f>
        <v>M21F-OMFS</v>
      </c>
    </row>
    <row r="872" spans="1:9" x14ac:dyDescent="0.25">
      <c r="A872" s="13" t="s">
        <v>667</v>
      </c>
      <c r="B872" s="14">
        <v>301</v>
      </c>
      <c r="C872" s="14">
        <v>53</v>
      </c>
      <c r="D872" t="s">
        <v>13</v>
      </c>
      <c r="E872" t="str">
        <f t="shared" si="40"/>
        <v>Z095</v>
      </c>
      <c r="F872" t="str">
        <f t="shared" si="41"/>
        <v>24110</v>
      </c>
      <c r="G872" t="str">
        <f t="shared" si="42"/>
        <v>24110 Locum F2 Foundation year 2 (M&amp;D)</v>
      </c>
      <c r="H872" t="str">
        <f>VLOOKUP(E872,Hierarchy!$A$2:$D$2020,4,FALSE)</f>
        <v>Z1XX-Coporate I &amp; E</v>
      </c>
      <c r="I872" t="str">
        <f>VLOOKUP(Sheet6!E872,Hierarchy!$A$2:$E$2020,5,FALSE)</f>
        <v>-</v>
      </c>
    </row>
    <row r="873" spans="1:9" x14ac:dyDescent="0.25">
      <c r="A873" s="13" t="s">
        <v>424</v>
      </c>
      <c r="B873" s="14">
        <v>270</v>
      </c>
      <c r="C873" s="14">
        <v>118</v>
      </c>
      <c r="D873" t="s">
        <v>13</v>
      </c>
      <c r="E873" t="str">
        <f t="shared" si="40"/>
        <v>H536</v>
      </c>
      <c r="F873" t="str">
        <f t="shared" si="41"/>
        <v>25200</v>
      </c>
      <c r="G873" t="str">
        <f t="shared" si="42"/>
        <v>25200 Locum Clinical Asst (M&amp;D)</v>
      </c>
      <c r="H873" t="str">
        <f>VLOOKUP(E873,Hierarchy!$A$2:$D$2020,4,FALSE)</f>
        <v>F5XX-Childrens Services</v>
      </c>
      <c r="I873" t="str">
        <f>VLOOKUP(Sheet6!E873,Hierarchy!$A$2:$E$2020,5,FALSE)</f>
        <v>F52X-Community Paediatrics</v>
      </c>
    </row>
    <row r="874" spans="1:9" x14ac:dyDescent="0.25">
      <c r="A874" s="13" t="s">
        <v>91</v>
      </c>
      <c r="B874" s="15">
        <v>-3702.25</v>
      </c>
      <c r="C874" s="15">
        <v>-3702.25</v>
      </c>
      <c r="D874" t="s">
        <v>13</v>
      </c>
      <c r="E874" t="str">
        <f t="shared" si="40"/>
        <v>B101</v>
      </c>
      <c r="F874" t="str">
        <f t="shared" si="41"/>
        <v>26200</v>
      </c>
      <c r="G874" t="str">
        <f t="shared" si="42"/>
        <v>26200 Agency - Drs/Dentist in Training (</v>
      </c>
      <c r="H874" t="str">
        <f>VLOOKUP(E874,Hierarchy!$A$2:$D$2020,4,FALSE)</f>
        <v>F3XX-Cancer Services</v>
      </c>
      <c r="I874" t="str">
        <f>VLOOKUP(Sheet6!E874,Hierarchy!$A$2:$E$2020,5,FALSE)</f>
        <v>F31X-Cancer Medical Specialities</v>
      </c>
    </row>
    <row r="875" spans="1:9" x14ac:dyDescent="0.25">
      <c r="A875" s="13" t="s">
        <v>102</v>
      </c>
      <c r="B875" s="15">
        <v>-2943.38</v>
      </c>
      <c r="C875" s="15">
        <v>-2943.38</v>
      </c>
      <c r="D875" t="s">
        <v>13</v>
      </c>
      <c r="E875" t="str">
        <f t="shared" si="40"/>
        <v>B120</v>
      </c>
      <c r="F875" t="str">
        <f t="shared" si="41"/>
        <v>26200</v>
      </c>
      <c r="G875" t="str">
        <f t="shared" si="42"/>
        <v>26200 Agency - Drs/Dentist in Training (</v>
      </c>
      <c r="H875" t="str">
        <f>VLOOKUP(E875,Hierarchy!$A$2:$D$2020,4,FALSE)</f>
        <v>F3XX-Cancer Services</v>
      </c>
      <c r="I875" t="str">
        <f>VLOOKUP(Sheet6!E875,Hierarchy!$A$2:$E$2020,5,FALSE)</f>
        <v>F31X-Cancer Medical Specialities</v>
      </c>
    </row>
    <row r="876" spans="1:9" x14ac:dyDescent="0.25">
      <c r="A876" s="13" t="s">
        <v>133</v>
      </c>
      <c r="B876" s="15">
        <v>-6664.27</v>
      </c>
      <c r="C876" s="15">
        <v>-6664.27</v>
      </c>
      <c r="D876" t="s">
        <v>13</v>
      </c>
      <c r="E876" t="str">
        <f t="shared" si="40"/>
        <v>C101</v>
      </c>
      <c r="F876" t="str">
        <f t="shared" si="41"/>
        <v>26200</v>
      </c>
      <c r="G876" t="str">
        <f t="shared" si="42"/>
        <v>26200 Agency - Drs/Dentist in Training (</v>
      </c>
      <c r="H876" t="str">
        <f>VLOOKUP(E876,Hierarchy!$A$2:$D$2020,4,FALSE)</f>
        <v>M2XX-Surgery Services Group</v>
      </c>
      <c r="I876" t="str">
        <f>VLOOKUP(Sheet6!E876,Hierarchy!$A$2:$E$2020,5,FALSE)</f>
        <v>M22A-Cardiology</v>
      </c>
    </row>
    <row r="877" spans="1:9" x14ac:dyDescent="0.25">
      <c r="A877" s="13" t="s">
        <v>154</v>
      </c>
      <c r="B877" s="14">
        <v>10348.92</v>
      </c>
      <c r="C877" s="14">
        <v>10348.92</v>
      </c>
      <c r="D877" t="s">
        <v>13</v>
      </c>
      <c r="E877" t="str">
        <f t="shared" si="40"/>
        <v>C111</v>
      </c>
      <c r="F877" t="str">
        <f t="shared" si="41"/>
        <v>26200</v>
      </c>
      <c r="G877" t="str">
        <f t="shared" si="42"/>
        <v>26200 Agency - Drs/Dentist in Training (</v>
      </c>
      <c r="H877" t="str">
        <f>VLOOKUP(E877,Hierarchy!$A$2:$D$2020,4,FALSE)</f>
        <v>M2XX-Surgery Services Group</v>
      </c>
      <c r="I877" t="str">
        <f>VLOOKUP(Sheet6!E877,Hierarchy!$A$2:$E$2020,5,FALSE)</f>
        <v>M22B-Cardiothoracic</v>
      </c>
    </row>
    <row r="878" spans="1:9" x14ac:dyDescent="0.25">
      <c r="A878" s="13" t="s">
        <v>206</v>
      </c>
      <c r="B878" s="14">
        <v>5913.76</v>
      </c>
      <c r="C878" s="14">
        <v>5913.76</v>
      </c>
      <c r="D878" t="s">
        <v>13</v>
      </c>
      <c r="E878" t="str">
        <f t="shared" si="40"/>
        <v>E302</v>
      </c>
      <c r="F878" t="str">
        <f t="shared" si="41"/>
        <v>26200</v>
      </c>
      <c r="G878" t="str">
        <f t="shared" si="42"/>
        <v>26200 Agency - Drs/Dentist in Training (</v>
      </c>
      <c r="H878" t="str">
        <f>VLOOKUP(E878,Hierarchy!$A$2:$D$2020,4,FALSE)</f>
        <v>M2XX-Surgery Services Group</v>
      </c>
      <c r="I878" t="str">
        <f>VLOOKUP(Sheet6!E878,Hierarchy!$A$2:$E$2020,5,FALSE)</f>
        <v>M24A-General Surgery</v>
      </c>
    </row>
    <row r="879" spans="1:9" x14ac:dyDescent="0.25">
      <c r="A879" s="13" t="s">
        <v>213</v>
      </c>
      <c r="B879" s="14">
        <v>20408.740000000002</v>
      </c>
      <c r="C879" s="14">
        <v>20408.740000000002</v>
      </c>
      <c r="D879" t="s">
        <v>13</v>
      </c>
      <c r="E879" t="str">
        <f t="shared" si="40"/>
        <v>F204</v>
      </c>
      <c r="F879" t="str">
        <f t="shared" si="41"/>
        <v>26200</v>
      </c>
      <c r="G879" t="str">
        <f t="shared" si="42"/>
        <v>26200 Agency - Drs/Dentist in Training (</v>
      </c>
      <c r="H879" t="str">
        <f>VLOOKUP(E879,Hierarchy!$A$2:$D$2020,4,FALSE)</f>
        <v>V2XX-Ops &amp; Site Management</v>
      </c>
      <c r="I879" t="str">
        <f>VLOOKUP(Sheet6!E879,Hierarchy!$A$2:$E$2020,5,FALSE)</f>
        <v>V21X-NPTH Nursing</v>
      </c>
    </row>
    <row r="880" spans="1:9" x14ac:dyDescent="0.25">
      <c r="A880" s="13" t="s">
        <v>231</v>
      </c>
      <c r="B880" s="14">
        <v>29769.02</v>
      </c>
      <c r="C880" s="14">
        <v>29769.02</v>
      </c>
      <c r="D880" t="s">
        <v>13</v>
      </c>
      <c r="E880" t="str">
        <f t="shared" si="40"/>
        <v>F209</v>
      </c>
      <c r="F880" t="str">
        <f t="shared" si="41"/>
        <v>26200</v>
      </c>
      <c r="G880" t="str">
        <f t="shared" si="42"/>
        <v>26200 Agency - Drs/Dentist in Training (</v>
      </c>
      <c r="H880" t="str">
        <f>VLOOKUP(E880,Hierarchy!$A$2:$D$2020,4,FALSE)</f>
        <v>M1XX-Hospital Operations &amp; Emergency Care</v>
      </c>
      <c r="I880" t="str">
        <f>VLOOKUP(Sheet6!E880,Hierarchy!$A$2:$E$2020,5,FALSE)</f>
        <v>M12X-Unscheduled Care</v>
      </c>
    </row>
    <row r="881" spans="1:9" x14ac:dyDescent="0.25">
      <c r="A881" s="13" t="s">
        <v>255</v>
      </c>
      <c r="B881" s="14">
        <v>30464.75</v>
      </c>
      <c r="C881" s="14">
        <v>30464.75</v>
      </c>
      <c r="D881" t="s">
        <v>13</v>
      </c>
      <c r="E881" t="str">
        <f t="shared" si="40"/>
        <v>F307</v>
      </c>
      <c r="F881" t="str">
        <f t="shared" si="41"/>
        <v>26200</v>
      </c>
      <c r="G881" t="str">
        <f t="shared" si="42"/>
        <v>26200 Agency - Drs/Dentist in Training (</v>
      </c>
      <c r="H881" t="str">
        <f>VLOOKUP(E881,Hierarchy!$A$2:$D$2020,4,FALSE)</f>
        <v>V2XX-Ops &amp; Site Management</v>
      </c>
      <c r="I881" t="str">
        <f>VLOOKUP(Sheet6!E881,Hierarchy!$A$2:$E$2020,5,FALSE)</f>
        <v>V22X-NPTH Medical &amp; Admin</v>
      </c>
    </row>
    <row r="882" spans="1:9" x14ac:dyDescent="0.25">
      <c r="A882" s="13" t="s">
        <v>295</v>
      </c>
      <c r="B882" s="14">
        <v>33356.699999999997</v>
      </c>
      <c r="C882" s="14">
        <v>33356.699999999997</v>
      </c>
      <c r="D882" t="s">
        <v>13</v>
      </c>
      <c r="E882" t="str">
        <f t="shared" si="40"/>
        <v>F314</v>
      </c>
      <c r="F882" t="str">
        <f t="shared" si="41"/>
        <v>26200</v>
      </c>
      <c r="G882" t="str">
        <f t="shared" si="42"/>
        <v>26200 Agency - Drs/Dentist in Training (</v>
      </c>
      <c r="H882" t="str">
        <f>VLOOKUP(E882,Hierarchy!$A$2:$D$2020,4,FALSE)</f>
        <v>M4XX-Medicine Service Group</v>
      </c>
      <c r="I882" t="str">
        <f>VLOOKUP(Sheet6!E882,Hierarchy!$A$2:$E$2020,5,FALSE)</f>
        <v>M41X-Medicine Services</v>
      </c>
    </row>
    <row r="883" spans="1:9" x14ac:dyDescent="0.25">
      <c r="A883" s="13" t="s">
        <v>308</v>
      </c>
      <c r="B883" s="14">
        <v>79774.11</v>
      </c>
      <c r="C883" s="14">
        <v>58796.11</v>
      </c>
      <c r="D883" t="s">
        <v>13</v>
      </c>
      <c r="E883" t="str">
        <f t="shared" si="40"/>
        <v>F323</v>
      </c>
      <c r="F883" t="str">
        <f t="shared" si="41"/>
        <v>26200</v>
      </c>
      <c r="G883" t="str">
        <f t="shared" si="42"/>
        <v>26200 Agency - Drs/Dentist in Training (</v>
      </c>
      <c r="H883" t="str">
        <f>VLOOKUP(E883,Hierarchy!$A$2:$D$2020,4,FALSE)</f>
        <v>F1XX-Unscheduled Care &amp; Medicine</v>
      </c>
      <c r="I883" t="str">
        <f>VLOOKUP(Sheet6!E883,Hierarchy!$A$2:$E$2020,5,FALSE)</f>
        <v>F12X-Medical</v>
      </c>
    </row>
    <row r="884" spans="1:9" x14ac:dyDescent="0.25">
      <c r="A884" s="13" t="s">
        <v>369</v>
      </c>
      <c r="B884" s="15">
        <v>-4335.1899999999996</v>
      </c>
      <c r="C884" s="15">
        <v>-4335.1899999999996</v>
      </c>
      <c r="D884" t="s">
        <v>13</v>
      </c>
      <c r="E884" t="str">
        <f t="shared" si="40"/>
        <v>G401</v>
      </c>
      <c r="F884" t="str">
        <f t="shared" si="41"/>
        <v>26200</v>
      </c>
      <c r="G884" t="str">
        <f t="shared" si="42"/>
        <v>26200 Agency - Drs/Dentist in Training (</v>
      </c>
      <c r="H884" t="str">
        <f>VLOOKUP(E884,Hierarchy!$A$2:$D$2020,4,FALSE)</f>
        <v>V9XX-Theatres</v>
      </c>
      <c r="I884" t="str">
        <f>VLOOKUP(Sheet6!E884,Hierarchy!$A$2:$E$2020,5,FALSE)</f>
        <v>-</v>
      </c>
    </row>
    <row r="885" spans="1:9" x14ac:dyDescent="0.25">
      <c r="A885" s="13" t="s">
        <v>387</v>
      </c>
      <c r="B885" s="14">
        <v>10810.37</v>
      </c>
      <c r="C885" s="14">
        <v>10810.37</v>
      </c>
      <c r="D885" t="s">
        <v>13</v>
      </c>
      <c r="E885" t="str">
        <f t="shared" si="40"/>
        <v>G402</v>
      </c>
      <c r="F885" t="str">
        <f t="shared" si="41"/>
        <v>26200</v>
      </c>
      <c r="G885" t="str">
        <f t="shared" si="42"/>
        <v>26200 Agency - Drs/Dentist in Training (</v>
      </c>
      <c r="H885" t="str">
        <f>VLOOKUP(E885,Hierarchy!$A$2:$D$2020,4,FALSE)</f>
        <v>M2XX-Surgery Services Group</v>
      </c>
      <c r="I885" t="str">
        <f>VLOOKUP(Sheet6!E885,Hierarchy!$A$2:$E$2020,5,FALSE)</f>
        <v>M21B-Trauma, Orthopaedics &amp; Spinal</v>
      </c>
    </row>
    <row r="886" spans="1:9" x14ac:dyDescent="0.25">
      <c r="A886" s="13" t="s">
        <v>406</v>
      </c>
      <c r="B886" s="14">
        <v>36222.51</v>
      </c>
      <c r="C886" s="14">
        <v>6194.51</v>
      </c>
      <c r="D886" t="s">
        <v>13</v>
      </c>
      <c r="E886" t="str">
        <f t="shared" si="40"/>
        <v>H425</v>
      </c>
      <c r="F886" t="str">
        <f t="shared" si="41"/>
        <v>26200</v>
      </c>
      <c r="G886" t="str">
        <f t="shared" si="42"/>
        <v>26200 Agency - Drs/Dentist in Training (</v>
      </c>
      <c r="H886" t="str">
        <f>VLOOKUP(E886,Hierarchy!$A$2:$D$2020,4,FALSE)</f>
        <v>F4XX-Surgical Services</v>
      </c>
      <c r="I886" t="str">
        <f>VLOOKUP(Sheet6!E886,Hierarchy!$A$2:$E$2020,5,FALSE)</f>
        <v>F43X-Gynaecology</v>
      </c>
    </row>
    <row r="887" spans="1:9" x14ac:dyDescent="0.25">
      <c r="A887" s="13" t="s">
        <v>422</v>
      </c>
      <c r="B887" s="14">
        <v>40034.6</v>
      </c>
      <c r="C887" s="14">
        <v>39876.6</v>
      </c>
      <c r="D887" t="s">
        <v>13</v>
      </c>
      <c r="E887" t="str">
        <f t="shared" si="40"/>
        <v>H513</v>
      </c>
      <c r="F887" t="str">
        <f t="shared" si="41"/>
        <v>26200</v>
      </c>
      <c r="G887" t="str">
        <f t="shared" si="42"/>
        <v>26200 Agency - Drs/Dentist in Training (</v>
      </c>
      <c r="H887" t="str">
        <f>VLOOKUP(E887,Hierarchy!$A$2:$D$2020,4,FALSE)</f>
        <v>F5XX-Childrens Services</v>
      </c>
      <c r="I887" t="str">
        <f>VLOOKUP(Sheet6!E887,Hierarchy!$A$2:$E$2020,5,FALSE)</f>
        <v>F51X-Acute Paediatrics</v>
      </c>
    </row>
    <row r="888" spans="1:9" x14ac:dyDescent="0.25">
      <c r="A888" s="13" t="s">
        <v>570</v>
      </c>
      <c r="B888" s="14">
        <v>13549.24</v>
      </c>
      <c r="C888" s="14">
        <v>13549.24</v>
      </c>
      <c r="D888" t="s">
        <v>13</v>
      </c>
      <c r="E888" t="str">
        <f t="shared" si="40"/>
        <v>R066</v>
      </c>
      <c r="F888" t="str">
        <f t="shared" si="41"/>
        <v>26200</v>
      </c>
      <c r="G888" t="str">
        <f t="shared" si="42"/>
        <v>26200 Agency - Drs/Dentist in Training (</v>
      </c>
      <c r="H888" t="str">
        <f>VLOOKUP(E888,Hierarchy!$A$2:$D$2020,4,FALSE)</f>
        <v>R5XX-Locality Manager - Neath Port Talbot</v>
      </c>
      <c r="I888" t="str">
        <f>VLOOKUP(Sheet6!E888,Hierarchy!$A$2:$E$2020,5,FALSE)</f>
        <v>R51X-Service Managers</v>
      </c>
    </row>
    <row r="889" spans="1:9" x14ac:dyDescent="0.25">
      <c r="A889" s="13" t="s">
        <v>576</v>
      </c>
      <c r="B889" s="15">
        <v>-2885.7</v>
      </c>
      <c r="C889" s="15">
        <v>-2885.7</v>
      </c>
      <c r="D889" t="s">
        <v>13</v>
      </c>
      <c r="E889" t="str">
        <f t="shared" si="40"/>
        <v>R093</v>
      </c>
      <c r="F889" t="str">
        <f t="shared" si="41"/>
        <v>26200</v>
      </c>
      <c r="G889" t="str">
        <f t="shared" si="42"/>
        <v>26200 Agency - Drs/Dentist in Training (</v>
      </c>
      <c r="H889" t="str">
        <f>VLOOKUP(E889,Hierarchy!$A$2:$D$2020,4,FALSE)</f>
        <v>R4XX-Locality Manager - Swansea</v>
      </c>
      <c r="I889" t="str">
        <f>VLOOKUP(Sheet6!E889,Hierarchy!$A$2:$E$2020,5,FALSE)</f>
        <v>R41X-Service Managers</v>
      </c>
    </row>
    <row r="890" spans="1:9" x14ac:dyDescent="0.25">
      <c r="A890" s="13" t="s">
        <v>595</v>
      </c>
      <c r="B890" s="14">
        <v>22096.26</v>
      </c>
      <c r="C890" s="14">
        <v>22096.26</v>
      </c>
      <c r="D890" t="s">
        <v>13</v>
      </c>
      <c r="E890" t="str">
        <f t="shared" si="40"/>
        <v>R094</v>
      </c>
      <c r="F890" t="str">
        <f t="shared" si="41"/>
        <v>26200</v>
      </c>
      <c r="G890" t="str">
        <f t="shared" si="42"/>
        <v>26200 Agency - Drs/Dentist in Training (</v>
      </c>
      <c r="H890" t="str">
        <f>VLOOKUP(E890,Hierarchy!$A$2:$D$2020,4,FALSE)</f>
        <v>R4XX-Locality Manager - Swansea</v>
      </c>
      <c r="I890" t="str">
        <f>VLOOKUP(Sheet6!E890,Hierarchy!$A$2:$E$2020,5,FALSE)</f>
        <v>R41X-Service Managers</v>
      </c>
    </row>
    <row r="891" spans="1:9" x14ac:dyDescent="0.25">
      <c r="A891" s="13" t="s">
        <v>601</v>
      </c>
      <c r="B891" s="14">
        <v>19248.939999999999</v>
      </c>
      <c r="C891" s="14">
        <v>19248.939999999999</v>
      </c>
      <c r="D891" t="s">
        <v>13</v>
      </c>
      <c r="E891" t="str">
        <f t="shared" si="40"/>
        <v>R099</v>
      </c>
      <c r="F891" t="str">
        <f t="shared" si="41"/>
        <v>26200</v>
      </c>
      <c r="G891" t="str">
        <f t="shared" si="42"/>
        <v>26200 Agency - Drs/Dentist in Training (</v>
      </c>
      <c r="H891" t="str">
        <f>VLOOKUP(E891,Hierarchy!$A$2:$D$2020,4,FALSE)</f>
        <v>R7XX-Manager - Specalist Services</v>
      </c>
      <c r="I891" t="str">
        <f>VLOOKUP(Sheet6!E891,Hierarchy!$A$2:$E$2020,5,FALSE)</f>
        <v>R71X-Service Managers</v>
      </c>
    </row>
    <row r="892" spans="1:9" x14ac:dyDescent="0.25">
      <c r="A892" s="13" t="s">
        <v>612</v>
      </c>
      <c r="B892" s="14">
        <v>987.93</v>
      </c>
      <c r="C892" s="14">
        <v>987.93</v>
      </c>
      <c r="D892" t="s">
        <v>13</v>
      </c>
      <c r="E892" t="str">
        <f t="shared" si="40"/>
        <v>R153</v>
      </c>
      <c r="F892" t="str">
        <f t="shared" si="41"/>
        <v>26200</v>
      </c>
      <c r="G892" t="str">
        <f t="shared" si="42"/>
        <v>26200 Agency - Drs/Dentist in Training (</v>
      </c>
      <c r="H892" t="str">
        <f>VLOOKUP(E892,Hierarchy!$A$2:$D$2020,4,FALSE)</f>
        <v>R5XX-Locality Manager - Neath Port Talbot</v>
      </c>
      <c r="I892" t="str">
        <f>VLOOKUP(Sheet6!E892,Hierarchy!$A$2:$E$2020,5,FALSE)</f>
        <v>R51X-Service Managers</v>
      </c>
    </row>
    <row r="893" spans="1:9" x14ac:dyDescent="0.25">
      <c r="A893" s="13" t="s">
        <v>622</v>
      </c>
      <c r="B893" s="14">
        <v>21802.12</v>
      </c>
      <c r="C893" s="14">
        <v>21802.12</v>
      </c>
      <c r="D893" t="s">
        <v>13</v>
      </c>
      <c r="E893" t="str">
        <f t="shared" si="40"/>
        <v>R166</v>
      </c>
      <c r="F893" t="str">
        <f t="shared" si="41"/>
        <v>26200</v>
      </c>
      <c r="G893" t="str">
        <f t="shared" si="42"/>
        <v>26200 Agency - Drs/Dentist in Training (</v>
      </c>
      <c r="H893" t="str">
        <f>VLOOKUP(E893,Hierarchy!$A$2:$D$2020,4,FALSE)</f>
        <v>R4XX-Locality Manager - Swansea</v>
      </c>
      <c r="I893" t="str">
        <f>VLOOKUP(Sheet6!E893,Hierarchy!$A$2:$E$2020,5,FALSE)</f>
        <v>R41X-Service Managers</v>
      </c>
    </row>
    <row r="894" spans="1:9" x14ac:dyDescent="0.25">
      <c r="A894" s="13" t="s">
        <v>670</v>
      </c>
      <c r="B894" s="14">
        <v>579.94000000000005</v>
      </c>
      <c r="C894" s="14">
        <v>376.94</v>
      </c>
      <c r="D894" t="s">
        <v>13</v>
      </c>
      <c r="E894" t="str">
        <f t="shared" si="40"/>
        <v>Z095</v>
      </c>
      <c r="F894" t="str">
        <f t="shared" si="41"/>
        <v>26200</v>
      </c>
      <c r="G894" t="str">
        <f t="shared" si="42"/>
        <v>26200 Agency - Drs/Dentist in Training (</v>
      </c>
      <c r="H894" t="str">
        <f>VLOOKUP(E894,Hierarchy!$A$2:$D$2020,4,FALSE)</f>
        <v>Z1XX-Coporate I &amp; E</v>
      </c>
      <c r="I894" t="str">
        <f>VLOOKUP(Sheet6!E894,Hierarchy!$A$2:$E$2020,5,FALSE)</f>
        <v>-</v>
      </c>
    </row>
    <row r="895" spans="1:9" x14ac:dyDescent="0.25">
      <c r="A895" s="13" t="s">
        <v>705</v>
      </c>
      <c r="B895" s="14">
        <v>8007.21</v>
      </c>
      <c r="C895" s="14">
        <v>8007.21</v>
      </c>
      <c r="D895" t="s">
        <v>14</v>
      </c>
      <c r="E895" t="str">
        <f t="shared" si="40"/>
        <v>7004</v>
      </c>
      <c r="F895" t="str">
        <f t="shared" si="41"/>
        <v>21100</v>
      </c>
      <c r="G895" t="str">
        <f t="shared" si="42"/>
        <v>21100 Locum Consultant (M&amp;D)</v>
      </c>
      <c r="H895" t="str">
        <f>VLOOKUP(E895,Hierarchy!$A$2:$D$2020,4,FALSE)</f>
        <v>7XX9-COVID19 Response</v>
      </c>
      <c r="I895" t="str">
        <f>VLOOKUP(Sheet6!E895,Hierarchy!$A$2:$E$2020,5,FALSE)</f>
        <v>7X9A-Health Board</v>
      </c>
    </row>
    <row r="896" spans="1:9" x14ac:dyDescent="0.25">
      <c r="A896" s="13" t="s">
        <v>37</v>
      </c>
      <c r="B896" s="14">
        <v>24744.22</v>
      </c>
      <c r="C896" s="14">
        <v>24744.22</v>
      </c>
      <c r="D896" t="s">
        <v>14</v>
      </c>
      <c r="E896" t="str">
        <f t="shared" si="40"/>
        <v>A105</v>
      </c>
      <c r="F896" t="str">
        <f t="shared" si="41"/>
        <v>21100</v>
      </c>
      <c r="G896" t="str">
        <f t="shared" si="42"/>
        <v>21100 Locum Consultant (M&amp;D)</v>
      </c>
      <c r="H896" t="str">
        <f>VLOOKUP(E896,Hierarchy!$A$2:$D$2020,4,FALSE)</f>
        <v>M3XX-Clinical Services Group</v>
      </c>
      <c r="I896" t="str">
        <f>VLOOKUP(Sheet6!E896,Hierarchy!$A$2:$E$2020,5,FALSE)</f>
        <v>M32A-Anaesthetics</v>
      </c>
    </row>
    <row r="897" spans="1:9" x14ac:dyDescent="0.25">
      <c r="A897" s="13" t="s">
        <v>38</v>
      </c>
      <c r="B897" s="14">
        <v>6960.58</v>
      </c>
      <c r="C897" s="14">
        <v>6960.58</v>
      </c>
      <c r="D897" t="s">
        <v>14</v>
      </c>
      <c r="E897" t="str">
        <f t="shared" si="40"/>
        <v>A105</v>
      </c>
      <c r="F897" t="str">
        <f t="shared" si="41"/>
        <v>21100</v>
      </c>
      <c r="G897" t="str">
        <f t="shared" si="42"/>
        <v>21100 Locum Consultant (M&amp;D)</v>
      </c>
      <c r="H897" t="str">
        <f>VLOOKUP(E897,Hierarchy!$A$2:$D$2020,4,FALSE)</f>
        <v>M3XX-Clinical Services Group</v>
      </c>
      <c r="I897" t="str">
        <f>VLOOKUP(Sheet6!E897,Hierarchy!$A$2:$E$2020,5,FALSE)</f>
        <v>M32A-Anaesthetics</v>
      </c>
    </row>
    <row r="898" spans="1:9" x14ac:dyDescent="0.25">
      <c r="A898" s="13" t="s">
        <v>40</v>
      </c>
      <c r="B898" s="14">
        <v>1183.1600000000001</v>
      </c>
      <c r="C898" s="14">
        <v>1183.1600000000001</v>
      </c>
      <c r="D898" t="s">
        <v>14</v>
      </c>
      <c r="E898" t="str">
        <f t="shared" si="40"/>
        <v>A105</v>
      </c>
      <c r="F898" t="str">
        <f t="shared" si="41"/>
        <v>21100</v>
      </c>
      <c r="G898" t="str">
        <f t="shared" si="42"/>
        <v>21100 Locum Consultant (M&amp;D)</v>
      </c>
      <c r="H898" t="str">
        <f>VLOOKUP(E898,Hierarchy!$A$2:$D$2020,4,FALSE)</f>
        <v>M3XX-Clinical Services Group</v>
      </c>
      <c r="I898" t="str">
        <f>VLOOKUP(Sheet6!E898,Hierarchy!$A$2:$E$2020,5,FALSE)</f>
        <v>M32A-Anaesthetics</v>
      </c>
    </row>
    <row r="899" spans="1:9" x14ac:dyDescent="0.25">
      <c r="A899" s="13" t="s">
        <v>41</v>
      </c>
      <c r="B899" s="14">
        <v>367.75</v>
      </c>
      <c r="C899" s="14">
        <v>367.75</v>
      </c>
      <c r="D899" t="s">
        <v>14</v>
      </c>
      <c r="E899" t="str">
        <f t="shared" ref="E899:E962" si="43">LEFT(A899,4)</f>
        <v>A105</v>
      </c>
      <c r="F899" t="str">
        <f t="shared" ref="F899:F962" si="44">MID(A899,12,5)</f>
        <v>21100</v>
      </c>
      <c r="G899" t="str">
        <f t="shared" ref="G899:G962" si="45">VLOOKUP(F899,$L$2:$M$12,2,FALSE)</f>
        <v>21100 Locum Consultant (M&amp;D)</v>
      </c>
      <c r="H899" t="str">
        <f>VLOOKUP(E899,Hierarchy!$A$2:$D$2020,4,FALSE)</f>
        <v>M3XX-Clinical Services Group</v>
      </c>
      <c r="I899" t="str">
        <f>VLOOKUP(Sheet6!E899,Hierarchy!$A$2:$E$2020,5,FALSE)</f>
        <v>M32A-Anaesthetics</v>
      </c>
    </row>
    <row r="900" spans="1:9" x14ac:dyDescent="0.25">
      <c r="A900" s="13" t="s">
        <v>43</v>
      </c>
      <c r="B900" s="14">
        <v>37105.07</v>
      </c>
      <c r="C900" s="14">
        <v>37105.07</v>
      </c>
      <c r="D900" t="s">
        <v>14</v>
      </c>
      <c r="E900" t="str">
        <f t="shared" si="43"/>
        <v>A105</v>
      </c>
      <c r="F900" t="str">
        <f t="shared" si="44"/>
        <v>21100</v>
      </c>
      <c r="G900" t="str">
        <f t="shared" si="45"/>
        <v>21100 Locum Consultant (M&amp;D)</v>
      </c>
      <c r="H900" t="str">
        <f>VLOOKUP(E900,Hierarchy!$A$2:$D$2020,4,FALSE)</f>
        <v>M3XX-Clinical Services Group</v>
      </c>
      <c r="I900" t="str">
        <f>VLOOKUP(Sheet6!E900,Hierarchy!$A$2:$E$2020,5,FALSE)</f>
        <v>M32A-Anaesthetics</v>
      </c>
    </row>
    <row r="901" spans="1:9" x14ac:dyDescent="0.25">
      <c r="A901" s="13" t="s">
        <v>710</v>
      </c>
      <c r="B901" s="14">
        <v>4114.5</v>
      </c>
      <c r="C901" s="14">
        <v>4114.5</v>
      </c>
      <c r="D901" t="s">
        <v>14</v>
      </c>
      <c r="E901" t="str">
        <f t="shared" si="43"/>
        <v>A312</v>
      </c>
      <c r="F901" t="str">
        <f t="shared" si="44"/>
        <v>21100</v>
      </c>
      <c r="G901" t="str">
        <f t="shared" si="45"/>
        <v>21100 Locum Consultant (M&amp;D)</v>
      </c>
      <c r="H901" t="str">
        <f>VLOOKUP(E901,Hierarchy!$A$2:$D$2020,4,FALSE)</f>
        <v>M3XX-Clinical Services Group</v>
      </c>
      <c r="I901" t="str">
        <f>VLOOKUP(Sheet6!E901,Hierarchy!$A$2:$E$2020,5,FALSE)</f>
        <v>M33A-Critical Care</v>
      </c>
    </row>
    <row r="902" spans="1:9" x14ac:dyDescent="0.25">
      <c r="A902" s="13" t="s">
        <v>80</v>
      </c>
      <c r="B902" s="14">
        <v>0</v>
      </c>
      <c r="C902" s="15">
        <v>-12744</v>
      </c>
      <c r="D902" t="s">
        <v>14</v>
      </c>
      <c r="E902" t="str">
        <f t="shared" si="43"/>
        <v>B101</v>
      </c>
      <c r="F902" t="str">
        <f t="shared" si="44"/>
        <v>21100</v>
      </c>
      <c r="G902" t="str">
        <f t="shared" si="45"/>
        <v>21100 Locum Consultant (M&amp;D)</v>
      </c>
      <c r="H902" t="str">
        <f>VLOOKUP(E902,Hierarchy!$A$2:$D$2020,4,FALSE)</f>
        <v>F3XX-Cancer Services</v>
      </c>
      <c r="I902" t="str">
        <f>VLOOKUP(Sheet6!E902,Hierarchy!$A$2:$E$2020,5,FALSE)</f>
        <v>F31X-Cancer Medical Specialities</v>
      </c>
    </row>
    <row r="903" spans="1:9" x14ac:dyDescent="0.25">
      <c r="A903" s="13" t="s">
        <v>92</v>
      </c>
      <c r="B903" s="14">
        <v>23451.99</v>
      </c>
      <c r="C903" s="14">
        <v>18289.990000000002</v>
      </c>
      <c r="D903" t="s">
        <v>14</v>
      </c>
      <c r="E903" t="str">
        <f t="shared" si="43"/>
        <v>B120</v>
      </c>
      <c r="F903" t="str">
        <f t="shared" si="44"/>
        <v>21100</v>
      </c>
      <c r="G903" t="str">
        <f t="shared" si="45"/>
        <v>21100 Locum Consultant (M&amp;D)</v>
      </c>
      <c r="H903" t="str">
        <f>VLOOKUP(E903,Hierarchy!$A$2:$D$2020,4,FALSE)</f>
        <v>F3XX-Cancer Services</v>
      </c>
      <c r="I903" t="str">
        <f>VLOOKUP(Sheet6!E903,Hierarchy!$A$2:$E$2020,5,FALSE)</f>
        <v>F31X-Cancer Medical Specialities</v>
      </c>
    </row>
    <row r="904" spans="1:9" x14ac:dyDescent="0.25">
      <c r="A904" s="13" t="s">
        <v>711</v>
      </c>
      <c r="B904" s="14">
        <v>242.11</v>
      </c>
      <c r="C904" s="14">
        <v>242.11</v>
      </c>
      <c r="D904" t="s">
        <v>14</v>
      </c>
      <c r="E904" t="str">
        <f t="shared" si="43"/>
        <v>B120</v>
      </c>
      <c r="F904" t="str">
        <f t="shared" si="44"/>
        <v>21100</v>
      </c>
      <c r="G904" t="str">
        <f t="shared" si="45"/>
        <v>21100 Locum Consultant (M&amp;D)</v>
      </c>
      <c r="H904" t="str">
        <f>VLOOKUP(E904,Hierarchy!$A$2:$D$2020,4,FALSE)</f>
        <v>F3XX-Cancer Services</v>
      </c>
      <c r="I904" t="str">
        <f>VLOOKUP(Sheet6!E904,Hierarchy!$A$2:$E$2020,5,FALSE)</f>
        <v>F31X-Cancer Medical Specialities</v>
      </c>
    </row>
    <row r="905" spans="1:9" x14ac:dyDescent="0.25">
      <c r="A905" s="13" t="s">
        <v>712</v>
      </c>
      <c r="B905" s="14">
        <v>88.77</v>
      </c>
      <c r="C905" s="14">
        <v>88.77</v>
      </c>
      <c r="D905" t="s">
        <v>14</v>
      </c>
      <c r="E905" t="str">
        <f t="shared" si="43"/>
        <v>B120</v>
      </c>
      <c r="F905" t="str">
        <f t="shared" si="44"/>
        <v>21100</v>
      </c>
      <c r="G905" t="str">
        <f t="shared" si="45"/>
        <v>21100 Locum Consultant (M&amp;D)</v>
      </c>
      <c r="H905" t="str">
        <f>VLOOKUP(E905,Hierarchy!$A$2:$D$2020,4,FALSE)</f>
        <v>F3XX-Cancer Services</v>
      </c>
      <c r="I905" t="str">
        <f>VLOOKUP(Sheet6!E905,Hierarchy!$A$2:$E$2020,5,FALSE)</f>
        <v>F31X-Cancer Medical Specialities</v>
      </c>
    </row>
    <row r="906" spans="1:9" x14ac:dyDescent="0.25">
      <c r="A906" s="13" t="s">
        <v>713</v>
      </c>
      <c r="B906" s="14">
        <v>271.56</v>
      </c>
      <c r="C906" s="14">
        <v>271.56</v>
      </c>
      <c r="D906" t="s">
        <v>14</v>
      </c>
      <c r="E906" t="str">
        <f t="shared" si="43"/>
        <v>B120</v>
      </c>
      <c r="F906" t="str">
        <f t="shared" si="44"/>
        <v>21100</v>
      </c>
      <c r="G906" t="str">
        <f t="shared" si="45"/>
        <v>21100 Locum Consultant (M&amp;D)</v>
      </c>
      <c r="H906" t="str">
        <f>VLOOKUP(E906,Hierarchy!$A$2:$D$2020,4,FALSE)</f>
        <v>F3XX-Cancer Services</v>
      </c>
      <c r="I906" t="str">
        <f>VLOOKUP(Sheet6!E906,Hierarchy!$A$2:$E$2020,5,FALSE)</f>
        <v>F31X-Cancer Medical Specialities</v>
      </c>
    </row>
    <row r="907" spans="1:9" x14ac:dyDescent="0.25">
      <c r="A907" s="13" t="s">
        <v>104</v>
      </c>
      <c r="B907" s="14">
        <v>91.53</v>
      </c>
      <c r="C907" s="14">
        <v>91.53</v>
      </c>
      <c r="D907" t="s">
        <v>14</v>
      </c>
      <c r="E907" t="str">
        <f t="shared" si="43"/>
        <v>B121</v>
      </c>
      <c r="F907" t="str">
        <f t="shared" si="44"/>
        <v>21100</v>
      </c>
      <c r="G907" t="str">
        <f t="shared" si="45"/>
        <v>21100 Locum Consultant (M&amp;D)</v>
      </c>
      <c r="H907" t="str">
        <f>VLOOKUP(E907,Hierarchy!$A$2:$D$2020,4,FALSE)</f>
        <v>F3XX-Cancer Services</v>
      </c>
      <c r="I907" t="str">
        <f>VLOOKUP(Sheet6!E907,Hierarchy!$A$2:$E$2020,5,FALSE)</f>
        <v>F31X-Cancer Medical Specialities</v>
      </c>
    </row>
    <row r="908" spans="1:9" x14ac:dyDescent="0.25">
      <c r="A908" s="13" t="s">
        <v>105</v>
      </c>
      <c r="B908" s="15">
        <v>-1261.8599999999999</v>
      </c>
      <c r="C908" s="15">
        <v>-1261.8599999999999</v>
      </c>
      <c r="D908" t="s">
        <v>14</v>
      </c>
      <c r="E908" t="str">
        <f t="shared" si="43"/>
        <v>B121</v>
      </c>
      <c r="F908" t="str">
        <f t="shared" si="44"/>
        <v>21100</v>
      </c>
      <c r="G908" t="str">
        <f t="shared" si="45"/>
        <v>21100 Locum Consultant (M&amp;D)</v>
      </c>
      <c r="H908" t="str">
        <f>VLOOKUP(E908,Hierarchy!$A$2:$D$2020,4,FALSE)</f>
        <v>F3XX-Cancer Services</v>
      </c>
      <c r="I908" t="str">
        <f>VLOOKUP(Sheet6!E908,Hierarchy!$A$2:$E$2020,5,FALSE)</f>
        <v>F31X-Cancer Medical Specialities</v>
      </c>
    </row>
    <row r="909" spans="1:9" x14ac:dyDescent="0.25">
      <c r="A909" s="13" t="s">
        <v>716</v>
      </c>
      <c r="B909" s="14">
        <v>2792.82</v>
      </c>
      <c r="C909" s="14">
        <v>2792.82</v>
      </c>
      <c r="D909" t="s">
        <v>14</v>
      </c>
      <c r="E909" t="str">
        <f t="shared" si="43"/>
        <v>B121</v>
      </c>
      <c r="F909" t="str">
        <f t="shared" si="44"/>
        <v>21100</v>
      </c>
      <c r="G909" t="str">
        <f t="shared" si="45"/>
        <v>21100 Locum Consultant (M&amp;D)</v>
      </c>
      <c r="H909" t="str">
        <f>VLOOKUP(E909,Hierarchy!$A$2:$D$2020,4,FALSE)</f>
        <v>F3XX-Cancer Services</v>
      </c>
      <c r="I909" t="str">
        <f>VLOOKUP(Sheet6!E909,Hierarchy!$A$2:$E$2020,5,FALSE)</f>
        <v>F31X-Cancer Medical Specialities</v>
      </c>
    </row>
    <row r="910" spans="1:9" x14ac:dyDescent="0.25">
      <c r="A910" s="13" t="s">
        <v>718</v>
      </c>
      <c r="B910" s="14">
        <v>0</v>
      </c>
      <c r="C910" s="15">
        <v>-290</v>
      </c>
      <c r="D910" t="s">
        <v>14</v>
      </c>
      <c r="E910" t="str">
        <f t="shared" si="43"/>
        <v>B322</v>
      </c>
      <c r="F910" t="str">
        <f t="shared" si="44"/>
        <v>21100</v>
      </c>
      <c r="G910" t="str">
        <f t="shared" si="45"/>
        <v>21100 Locum Consultant (M&amp;D)</v>
      </c>
      <c r="H910" t="str">
        <f>VLOOKUP(E910,Hierarchy!$A$2:$D$2020,4,FALSE)</f>
        <v>F3XX-Cancer Services</v>
      </c>
      <c r="I910" t="str">
        <f>VLOOKUP(Sheet6!E910,Hierarchy!$A$2:$E$2020,5,FALSE)</f>
        <v>F33X-Cancer Nursing</v>
      </c>
    </row>
    <row r="911" spans="1:9" x14ac:dyDescent="0.25">
      <c r="A911" s="13" t="s">
        <v>117</v>
      </c>
      <c r="B911" s="14">
        <v>17324.86</v>
      </c>
      <c r="C911" s="15">
        <v>-3083.14</v>
      </c>
      <c r="D911" t="s">
        <v>14</v>
      </c>
      <c r="E911" t="str">
        <f t="shared" si="43"/>
        <v>C101</v>
      </c>
      <c r="F911" t="str">
        <f t="shared" si="44"/>
        <v>21100</v>
      </c>
      <c r="G911" t="str">
        <f t="shared" si="45"/>
        <v>21100 Locum Consultant (M&amp;D)</v>
      </c>
      <c r="H911" t="str">
        <f>VLOOKUP(E911,Hierarchy!$A$2:$D$2020,4,FALSE)</f>
        <v>M2XX-Surgery Services Group</v>
      </c>
      <c r="I911" t="str">
        <f>VLOOKUP(Sheet6!E911,Hierarchy!$A$2:$E$2020,5,FALSE)</f>
        <v>M22A-Cardiology</v>
      </c>
    </row>
    <row r="912" spans="1:9" x14ac:dyDescent="0.25">
      <c r="A912" s="13" t="s">
        <v>119</v>
      </c>
      <c r="B912" s="14">
        <v>1500.6</v>
      </c>
      <c r="C912" s="14">
        <v>1500.6</v>
      </c>
      <c r="D912" t="s">
        <v>14</v>
      </c>
      <c r="E912" t="str">
        <f t="shared" si="43"/>
        <v>C101</v>
      </c>
      <c r="F912" t="str">
        <f t="shared" si="44"/>
        <v>21100</v>
      </c>
      <c r="G912" t="str">
        <f t="shared" si="45"/>
        <v>21100 Locum Consultant (M&amp;D)</v>
      </c>
      <c r="H912" t="str">
        <f>VLOOKUP(E912,Hierarchy!$A$2:$D$2020,4,FALSE)</f>
        <v>M2XX-Surgery Services Group</v>
      </c>
      <c r="I912" t="str">
        <f>VLOOKUP(Sheet6!E912,Hierarchy!$A$2:$E$2020,5,FALSE)</f>
        <v>M22A-Cardiology</v>
      </c>
    </row>
    <row r="913" spans="1:9" x14ac:dyDescent="0.25">
      <c r="A913" s="13" t="s">
        <v>121</v>
      </c>
      <c r="B913" s="14">
        <v>19482.41</v>
      </c>
      <c r="C913" s="14">
        <v>19482.41</v>
      </c>
      <c r="D913" t="s">
        <v>14</v>
      </c>
      <c r="E913" t="str">
        <f t="shared" si="43"/>
        <v>C101</v>
      </c>
      <c r="F913" t="str">
        <f t="shared" si="44"/>
        <v>21100</v>
      </c>
      <c r="G913" t="str">
        <f t="shared" si="45"/>
        <v>21100 Locum Consultant (M&amp;D)</v>
      </c>
      <c r="H913" t="str">
        <f>VLOOKUP(E913,Hierarchy!$A$2:$D$2020,4,FALSE)</f>
        <v>M2XX-Surgery Services Group</v>
      </c>
      <c r="I913" t="str">
        <f>VLOOKUP(Sheet6!E913,Hierarchy!$A$2:$E$2020,5,FALSE)</f>
        <v>M22A-Cardiology</v>
      </c>
    </row>
    <row r="914" spans="1:9" x14ac:dyDescent="0.25">
      <c r="A914" s="13" t="s">
        <v>134</v>
      </c>
      <c r="B914" s="15">
        <v>-7343.98</v>
      </c>
      <c r="C914" s="15">
        <v>-15773.98</v>
      </c>
      <c r="D914" t="s">
        <v>14</v>
      </c>
      <c r="E914" t="str">
        <f t="shared" si="43"/>
        <v>C102</v>
      </c>
      <c r="F914" t="str">
        <f t="shared" si="44"/>
        <v>21100</v>
      </c>
      <c r="G914" t="str">
        <f t="shared" si="45"/>
        <v>21100 Locum Consultant (M&amp;D)</v>
      </c>
      <c r="H914" t="str">
        <f>VLOOKUP(E914,Hierarchy!$A$2:$D$2020,4,FALSE)</f>
        <v>M2XX-Surgery Services Group</v>
      </c>
      <c r="I914" t="str">
        <f>VLOOKUP(Sheet6!E914,Hierarchy!$A$2:$E$2020,5,FALSE)</f>
        <v>M22A-Cardiology</v>
      </c>
    </row>
    <row r="915" spans="1:9" x14ac:dyDescent="0.25">
      <c r="A915" s="13" t="s">
        <v>135</v>
      </c>
      <c r="B915" s="14">
        <v>22901.88</v>
      </c>
      <c r="C915" s="14">
        <v>22901.88</v>
      </c>
      <c r="D915" t="s">
        <v>14</v>
      </c>
      <c r="E915" t="str">
        <f t="shared" si="43"/>
        <v>C102</v>
      </c>
      <c r="F915" t="str">
        <f t="shared" si="44"/>
        <v>21100</v>
      </c>
      <c r="G915" t="str">
        <f t="shared" si="45"/>
        <v>21100 Locum Consultant (M&amp;D)</v>
      </c>
      <c r="H915" t="str">
        <f>VLOOKUP(E915,Hierarchy!$A$2:$D$2020,4,FALSE)</f>
        <v>M2XX-Surgery Services Group</v>
      </c>
      <c r="I915" t="str">
        <f>VLOOKUP(Sheet6!E915,Hierarchy!$A$2:$E$2020,5,FALSE)</f>
        <v>M22A-Cardiology</v>
      </c>
    </row>
    <row r="916" spans="1:9" x14ac:dyDescent="0.25">
      <c r="A916" s="13" t="s">
        <v>161</v>
      </c>
      <c r="B916" s="15">
        <v>-7558</v>
      </c>
      <c r="C916" s="15">
        <v>-7558</v>
      </c>
      <c r="D916" t="s">
        <v>14</v>
      </c>
      <c r="E916" t="str">
        <f t="shared" si="43"/>
        <v>D301</v>
      </c>
      <c r="F916" t="str">
        <f t="shared" si="44"/>
        <v>21100</v>
      </c>
      <c r="G916" t="str">
        <f t="shared" si="45"/>
        <v>21100 Locum Consultant (M&amp;D)</v>
      </c>
      <c r="H916" t="str">
        <f>VLOOKUP(E916,Hierarchy!$A$2:$D$2020,4,FALSE)</f>
        <v>F1XX-Unscheduled Care &amp; Medicine</v>
      </c>
      <c r="I916" t="str">
        <f>VLOOKUP(Sheet6!E916,Hierarchy!$A$2:$E$2020,5,FALSE)</f>
        <v>F11X-Nursing</v>
      </c>
    </row>
    <row r="917" spans="1:9" x14ac:dyDescent="0.25">
      <c r="A917" s="13" t="s">
        <v>162</v>
      </c>
      <c r="B917" s="14">
        <v>4140</v>
      </c>
      <c r="C917" s="14">
        <v>4140</v>
      </c>
      <c r="D917" t="s">
        <v>14</v>
      </c>
      <c r="E917" t="str">
        <f t="shared" si="43"/>
        <v>D301</v>
      </c>
      <c r="F917" t="str">
        <f t="shared" si="44"/>
        <v>21100</v>
      </c>
      <c r="G917" t="str">
        <f t="shared" si="45"/>
        <v>21100 Locum Consultant (M&amp;D)</v>
      </c>
      <c r="H917" t="str">
        <f>VLOOKUP(E917,Hierarchy!$A$2:$D$2020,4,FALSE)</f>
        <v>F1XX-Unscheduled Care &amp; Medicine</v>
      </c>
      <c r="I917" t="str">
        <f>VLOOKUP(Sheet6!E917,Hierarchy!$A$2:$E$2020,5,FALSE)</f>
        <v>F11X-Nursing</v>
      </c>
    </row>
    <row r="918" spans="1:9" x14ac:dyDescent="0.25">
      <c r="A918" s="13" t="s">
        <v>169</v>
      </c>
      <c r="B918" s="14">
        <v>35875.58</v>
      </c>
      <c r="C918" s="15">
        <v>-25522.42</v>
      </c>
      <c r="D918" t="s">
        <v>14</v>
      </c>
      <c r="E918" t="str">
        <f t="shared" si="43"/>
        <v>D613</v>
      </c>
      <c r="F918" t="str">
        <f t="shared" si="44"/>
        <v>21100</v>
      </c>
      <c r="G918" t="str">
        <f t="shared" si="45"/>
        <v>21100 Locum Consultant (M&amp;D)</v>
      </c>
      <c r="H918" t="str">
        <f>VLOOKUP(E918,Hierarchy!$A$2:$D$2020,4,FALSE)</f>
        <v>M3XX-Clinical Services Group</v>
      </c>
      <c r="I918" t="str">
        <f>VLOOKUP(Sheet6!E918,Hierarchy!$A$2:$E$2020,5,FALSE)</f>
        <v>M33B-Radiology</v>
      </c>
    </row>
    <row r="919" spans="1:9" x14ac:dyDescent="0.25">
      <c r="A919" s="13" t="s">
        <v>170</v>
      </c>
      <c r="B919" s="15">
        <v>-1874.8</v>
      </c>
      <c r="C919" s="15">
        <v>-1874.8</v>
      </c>
      <c r="D919" t="s">
        <v>14</v>
      </c>
      <c r="E919" t="str">
        <f t="shared" si="43"/>
        <v>D613</v>
      </c>
      <c r="F919" t="str">
        <f t="shared" si="44"/>
        <v>21100</v>
      </c>
      <c r="G919" t="str">
        <f t="shared" si="45"/>
        <v>21100 Locum Consultant (M&amp;D)</v>
      </c>
      <c r="H919" t="str">
        <f>VLOOKUP(E919,Hierarchy!$A$2:$D$2020,4,FALSE)</f>
        <v>M3XX-Clinical Services Group</v>
      </c>
      <c r="I919" t="str">
        <f>VLOOKUP(Sheet6!E919,Hierarchy!$A$2:$E$2020,5,FALSE)</f>
        <v>M33B-Radiology</v>
      </c>
    </row>
    <row r="920" spans="1:9" x14ac:dyDescent="0.25">
      <c r="A920" s="13" t="s">
        <v>172</v>
      </c>
      <c r="B920" s="14">
        <v>948.42</v>
      </c>
      <c r="C920" s="14">
        <v>948.42</v>
      </c>
      <c r="D920" t="s">
        <v>14</v>
      </c>
      <c r="E920" t="str">
        <f t="shared" si="43"/>
        <v>D613</v>
      </c>
      <c r="F920" t="str">
        <f t="shared" si="44"/>
        <v>21100</v>
      </c>
      <c r="G920" t="str">
        <f t="shared" si="45"/>
        <v>21100 Locum Consultant (M&amp;D)</v>
      </c>
      <c r="H920" t="str">
        <f>VLOOKUP(E920,Hierarchy!$A$2:$D$2020,4,FALSE)</f>
        <v>M3XX-Clinical Services Group</v>
      </c>
      <c r="I920" t="str">
        <f>VLOOKUP(Sheet6!E920,Hierarchy!$A$2:$E$2020,5,FALSE)</f>
        <v>M33B-Radiology</v>
      </c>
    </row>
    <row r="921" spans="1:9" x14ac:dyDescent="0.25">
      <c r="A921" s="13" t="s">
        <v>173</v>
      </c>
      <c r="B921" s="15">
        <v>-937.4</v>
      </c>
      <c r="C921" s="15">
        <v>-937.4</v>
      </c>
      <c r="D921" t="s">
        <v>14</v>
      </c>
      <c r="E921" t="str">
        <f t="shared" si="43"/>
        <v>D613</v>
      </c>
      <c r="F921" t="str">
        <f t="shared" si="44"/>
        <v>21100</v>
      </c>
      <c r="G921" t="str">
        <f t="shared" si="45"/>
        <v>21100 Locum Consultant (M&amp;D)</v>
      </c>
      <c r="H921" t="str">
        <f>VLOOKUP(E921,Hierarchy!$A$2:$D$2020,4,FALSE)</f>
        <v>M3XX-Clinical Services Group</v>
      </c>
      <c r="I921" t="str">
        <f>VLOOKUP(Sheet6!E921,Hierarchy!$A$2:$E$2020,5,FALSE)</f>
        <v>M33B-Radiology</v>
      </c>
    </row>
    <row r="922" spans="1:9" x14ac:dyDescent="0.25">
      <c r="A922" s="13" t="s">
        <v>184</v>
      </c>
      <c r="B922" s="14">
        <v>0</v>
      </c>
      <c r="C922" s="15">
        <v>-148</v>
      </c>
      <c r="D922" t="s">
        <v>14</v>
      </c>
      <c r="E922" t="str">
        <f t="shared" si="43"/>
        <v>E210</v>
      </c>
      <c r="F922" t="str">
        <f t="shared" si="44"/>
        <v>21100</v>
      </c>
      <c r="G922" t="str">
        <f t="shared" si="45"/>
        <v>21100 Locum Consultant (M&amp;D)</v>
      </c>
      <c r="H922" t="str">
        <f>VLOOKUP(E922,Hierarchy!$A$2:$D$2020,4,FALSE)</f>
        <v>F4XX-Surgical Services</v>
      </c>
      <c r="I922" t="str">
        <f>VLOOKUP(Sheet6!E922,Hierarchy!$A$2:$E$2020,5,FALSE)</f>
        <v>F46X-Breast Services</v>
      </c>
    </row>
    <row r="923" spans="1:9" x14ac:dyDescent="0.25">
      <c r="A923" s="13" t="s">
        <v>186</v>
      </c>
      <c r="B923" s="14">
        <v>18925.78</v>
      </c>
      <c r="C923" s="15">
        <v>-3360.22</v>
      </c>
      <c r="D923" t="s">
        <v>14</v>
      </c>
      <c r="E923" t="str">
        <f t="shared" si="43"/>
        <v>E302</v>
      </c>
      <c r="F923" t="str">
        <f t="shared" si="44"/>
        <v>21100</v>
      </c>
      <c r="G923" t="str">
        <f t="shared" si="45"/>
        <v>21100 Locum Consultant (M&amp;D)</v>
      </c>
      <c r="H923" t="str">
        <f>VLOOKUP(E923,Hierarchy!$A$2:$D$2020,4,FALSE)</f>
        <v>M2XX-Surgery Services Group</v>
      </c>
      <c r="I923" t="str">
        <f>VLOOKUP(Sheet6!E923,Hierarchy!$A$2:$E$2020,5,FALSE)</f>
        <v>M24A-General Surgery</v>
      </c>
    </row>
    <row r="924" spans="1:9" x14ac:dyDescent="0.25">
      <c r="A924" s="13" t="s">
        <v>720</v>
      </c>
      <c r="B924" s="14">
        <v>3937.68</v>
      </c>
      <c r="C924" s="14">
        <v>3937.68</v>
      </c>
      <c r="D924" t="s">
        <v>14</v>
      </c>
      <c r="E924" t="str">
        <f t="shared" si="43"/>
        <v>E302</v>
      </c>
      <c r="F924" t="str">
        <f t="shared" si="44"/>
        <v>21100</v>
      </c>
      <c r="G924" t="str">
        <f t="shared" si="45"/>
        <v>21100 Locum Consultant (M&amp;D)</v>
      </c>
      <c r="H924" t="str">
        <f>VLOOKUP(E924,Hierarchy!$A$2:$D$2020,4,FALSE)</f>
        <v>M2XX-Surgery Services Group</v>
      </c>
      <c r="I924" t="str">
        <f>VLOOKUP(Sheet6!E924,Hierarchy!$A$2:$E$2020,5,FALSE)</f>
        <v>M24A-General Surgery</v>
      </c>
    </row>
    <row r="925" spans="1:9" x14ac:dyDescent="0.25">
      <c r="A925" s="13" t="s">
        <v>189</v>
      </c>
      <c r="B925" s="14">
        <v>3356.72</v>
      </c>
      <c r="C925" s="14">
        <v>3356.72</v>
      </c>
      <c r="D925" t="s">
        <v>14</v>
      </c>
      <c r="E925" t="str">
        <f t="shared" si="43"/>
        <v>E302</v>
      </c>
      <c r="F925" t="str">
        <f t="shared" si="44"/>
        <v>21100</v>
      </c>
      <c r="G925" t="str">
        <f t="shared" si="45"/>
        <v>21100 Locum Consultant (M&amp;D)</v>
      </c>
      <c r="H925" t="str">
        <f>VLOOKUP(E925,Hierarchy!$A$2:$D$2020,4,FALSE)</f>
        <v>M2XX-Surgery Services Group</v>
      </c>
      <c r="I925" t="str">
        <f>VLOOKUP(Sheet6!E925,Hierarchy!$A$2:$E$2020,5,FALSE)</f>
        <v>M24A-General Surgery</v>
      </c>
    </row>
    <row r="926" spans="1:9" x14ac:dyDescent="0.25">
      <c r="A926" s="13" t="s">
        <v>191</v>
      </c>
      <c r="B926" s="14">
        <v>1392.91</v>
      </c>
      <c r="C926" s="14">
        <v>1392.91</v>
      </c>
      <c r="D926" t="s">
        <v>14</v>
      </c>
      <c r="E926" t="str">
        <f t="shared" si="43"/>
        <v>E302</v>
      </c>
      <c r="F926" t="str">
        <f t="shared" si="44"/>
        <v>21100</v>
      </c>
      <c r="G926" t="str">
        <f t="shared" si="45"/>
        <v>21100 Locum Consultant (M&amp;D)</v>
      </c>
      <c r="H926" t="str">
        <f>VLOOKUP(E926,Hierarchy!$A$2:$D$2020,4,FALSE)</f>
        <v>M2XX-Surgery Services Group</v>
      </c>
      <c r="I926" t="str">
        <f>VLOOKUP(Sheet6!E926,Hierarchy!$A$2:$E$2020,5,FALSE)</f>
        <v>M24A-General Surgery</v>
      </c>
    </row>
    <row r="927" spans="1:9" x14ac:dyDescent="0.25">
      <c r="A927" s="13" t="s">
        <v>207</v>
      </c>
      <c r="B927" s="14">
        <v>10393.61</v>
      </c>
      <c r="C927" s="14">
        <v>10393.61</v>
      </c>
      <c r="D927" t="s">
        <v>14</v>
      </c>
      <c r="E927" t="str">
        <f t="shared" si="43"/>
        <v>E521</v>
      </c>
      <c r="F927" t="str">
        <f t="shared" si="44"/>
        <v>21100</v>
      </c>
      <c r="G927" t="str">
        <f t="shared" si="45"/>
        <v>21100 Locum Consultant (M&amp;D)</v>
      </c>
      <c r="H927" t="str">
        <f>VLOOKUP(E927,Hierarchy!$A$2:$D$2020,4,FALSE)</f>
        <v>M2XX-Surgery Services Group</v>
      </c>
      <c r="I927" t="str">
        <f>VLOOKUP(Sheet6!E927,Hierarchy!$A$2:$E$2020,5,FALSE)</f>
        <v>M24B-Urology</v>
      </c>
    </row>
    <row r="928" spans="1:9" x14ac:dyDescent="0.25">
      <c r="A928" s="13" t="s">
        <v>214</v>
      </c>
      <c r="B928" s="14">
        <v>711.76</v>
      </c>
      <c r="C928" s="15">
        <v>-18504.240000000002</v>
      </c>
      <c r="D928" t="s">
        <v>14</v>
      </c>
      <c r="E928" t="str">
        <f t="shared" si="43"/>
        <v>F209</v>
      </c>
      <c r="F928" t="str">
        <f t="shared" si="44"/>
        <v>21100</v>
      </c>
      <c r="G928" t="str">
        <f t="shared" si="45"/>
        <v>21100 Locum Consultant (M&amp;D)</v>
      </c>
      <c r="H928" t="str">
        <f>VLOOKUP(E928,Hierarchy!$A$2:$D$2020,4,FALSE)</f>
        <v>M1XX-Hospital Operations &amp; Emergency Care</v>
      </c>
      <c r="I928" t="str">
        <f>VLOOKUP(Sheet6!E928,Hierarchy!$A$2:$E$2020,5,FALSE)</f>
        <v>M12X-Unscheduled Care</v>
      </c>
    </row>
    <row r="929" spans="1:9" x14ac:dyDescent="0.25">
      <c r="A929" s="13" t="s">
        <v>215</v>
      </c>
      <c r="B929" s="14">
        <v>85.91</v>
      </c>
      <c r="C929" s="14">
        <v>85.91</v>
      </c>
      <c r="D929" t="s">
        <v>14</v>
      </c>
      <c r="E929" t="str">
        <f t="shared" si="43"/>
        <v>F209</v>
      </c>
      <c r="F929" t="str">
        <f t="shared" si="44"/>
        <v>21100</v>
      </c>
      <c r="G929" t="str">
        <f t="shared" si="45"/>
        <v>21100 Locum Consultant (M&amp;D)</v>
      </c>
      <c r="H929" t="str">
        <f>VLOOKUP(E929,Hierarchy!$A$2:$D$2020,4,FALSE)</f>
        <v>M1XX-Hospital Operations &amp; Emergency Care</v>
      </c>
      <c r="I929" t="str">
        <f>VLOOKUP(Sheet6!E929,Hierarchy!$A$2:$E$2020,5,FALSE)</f>
        <v>M12X-Unscheduled Care</v>
      </c>
    </row>
    <row r="930" spans="1:9" x14ac:dyDescent="0.25">
      <c r="A930" s="13" t="s">
        <v>216</v>
      </c>
      <c r="B930" s="14">
        <v>26237.83</v>
      </c>
      <c r="C930" s="14">
        <v>26237.83</v>
      </c>
      <c r="D930" t="s">
        <v>14</v>
      </c>
      <c r="E930" t="str">
        <f t="shared" si="43"/>
        <v>F209</v>
      </c>
      <c r="F930" t="str">
        <f t="shared" si="44"/>
        <v>21100</v>
      </c>
      <c r="G930" t="str">
        <f t="shared" si="45"/>
        <v>21100 Locum Consultant (M&amp;D)</v>
      </c>
      <c r="H930" t="str">
        <f>VLOOKUP(E930,Hierarchy!$A$2:$D$2020,4,FALSE)</f>
        <v>M1XX-Hospital Operations &amp; Emergency Care</v>
      </c>
      <c r="I930" t="str">
        <f>VLOOKUP(Sheet6!E930,Hierarchy!$A$2:$E$2020,5,FALSE)</f>
        <v>M12X-Unscheduled Care</v>
      </c>
    </row>
    <row r="931" spans="1:9" x14ac:dyDescent="0.25">
      <c r="A931" s="13" t="s">
        <v>232</v>
      </c>
      <c r="B931" s="14">
        <v>3071.39</v>
      </c>
      <c r="C931" s="14">
        <v>3071.39</v>
      </c>
      <c r="D931" t="s">
        <v>14</v>
      </c>
      <c r="E931" t="str">
        <f t="shared" si="43"/>
        <v>F215</v>
      </c>
      <c r="F931" t="str">
        <f t="shared" si="44"/>
        <v>21100</v>
      </c>
      <c r="G931" t="str">
        <f t="shared" si="45"/>
        <v>21100 Locum Consultant (M&amp;D)</v>
      </c>
      <c r="H931" t="str">
        <f>VLOOKUP(E931,Hierarchy!$A$2:$D$2020,4,FALSE)</f>
        <v>M4XX-Medicine Service Group</v>
      </c>
      <c r="I931" t="str">
        <f>VLOOKUP(Sheet6!E931,Hierarchy!$A$2:$E$2020,5,FALSE)</f>
        <v>M41X-Medicine Services</v>
      </c>
    </row>
    <row r="932" spans="1:9" x14ac:dyDescent="0.25">
      <c r="A932" s="13" t="s">
        <v>276</v>
      </c>
      <c r="B932" s="14">
        <v>1025.02</v>
      </c>
      <c r="C932" s="14">
        <v>1025.02</v>
      </c>
      <c r="D932" t="s">
        <v>14</v>
      </c>
      <c r="E932" t="str">
        <f t="shared" si="43"/>
        <v>F314</v>
      </c>
      <c r="F932" t="str">
        <f t="shared" si="44"/>
        <v>21100</v>
      </c>
      <c r="G932" t="str">
        <f t="shared" si="45"/>
        <v>21100 Locum Consultant (M&amp;D)</v>
      </c>
      <c r="H932" t="str">
        <f>VLOOKUP(E932,Hierarchy!$A$2:$D$2020,4,FALSE)</f>
        <v>M4XX-Medicine Service Group</v>
      </c>
      <c r="I932" t="str">
        <f>VLOOKUP(Sheet6!E932,Hierarchy!$A$2:$E$2020,5,FALSE)</f>
        <v>M41X-Medicine Services</v>
      </c>
    </row>
    <row r="933" spans="1:9" x14ac:dyDescent="0.25">
      <c r="A933" s="13" t="s">
        <v>278</v>
      </c>
      <c r="B933" s="15">
        <v>-189.16</v>
      </c>
      <c r="C933" s="15">
        <v>-189.16</v>
      </c>
      <c r="D933" t="s">
        <v>14</v>
      </c>
      <c r="E933" t="str">
        <f t="shared" si="43"/>
        <v>F314</v>
      </c>
      <c r="F933" t="str">
        <f t="shared" si="44"/>
        <v>21100</v>
      </c>
      <c r="G933" t="str">
        <f t="shared" si="45"/>
        <v>21100 Locum Consultant (M&amp;D)</v>
      </c>
      <c r="H933" t="str">
        <f>VLOOKUP(E933,Hierarchy!$A$2:$D$2020,4,FALSE)</f>
        <v>M4XX-Medicine Service Group</v>
      </c>
      <c r="I933" t="str">
        <f>VLOOKUP(Sheet6!E933,Hierarchy!$A$2:$E$2020,5,FALSE)</f>
        <v>M41X-Medicine Services</v>
      </c>
    </row>
    <row r="934" spans="1:9" x14ac:dyDescent="0.25">
      <c r="A934" s="13" t="s">
        <v>725</v>
      </c>
      <c r="B934" s="14">
        <v>5344.58</v>
      </c>
      <c r="C934" s="14">
        <v>5344.58</v>
      </c>
      <c r="D934" t="s">
        <v>14</v>
      </c>
      <c r="E934" t="str">
        <f t="shared" si="43"/>
        <v>F314</v>
      </c>
      <c r="F934" t="str">
        <f t="shared" si="44"/>
        <v>21100</v>
      </c>
      <c r="G934" t="str">
        <f t="shared" si="45"/>
        <v>21100 Locum Consultant (M&amp;D)</v>
      </c>
      <c r="H934" t="str">
        <f>VLOOKUP(E934,Hierarchy!$A$2:$D$2020,4,FALSE)</f>
        <v>M4XX-Medicine Service Group</v>
      </c>
      <c r="I934" t="str">
        <f>VLOOKUP(Sheet6!E934,Hierarchy!$A$2:$E$2020,5,FALSE)</f>
        <v>M41X-Medicine Services</v>
      </c>
    </row>
    <row r="935" spans="1:9" x14ac:dyDescent="0.25">
      <c r="A935" s="13" t="s">
        <v>296</v>
      </c>
      <c r="B935" s="14">
        <v>1713.18</v>
      </c>
      <c r="C935" s="14">
        <v>1713.18</v>
      </c>
      <c r="D935" t="s">
        <v>14</v>
      </c>
      <c r="E935" t="str">
        <f t="shared" si="43"/>
        <v>F323</v>
      </c>
      <c r="F935" t="str">
        <f t="shared" si="44"/>
        <v>21100</v>
      </c>
      <c r="G935" t="str">
        <f t="shared" si="45"/>
        <v>21100 Locum Consultant (M&amp;D)</v>
      </c>
      <c r="H935" t="str">
        <f>VLOOKUP(E935,Hierarchy!$A$2:$D$2020,4,FALSE)</f>
        <v>F1XX-Unscheduled Care &amp; Medicine</v>
      </c>
      <c r="I935" t="str">
        <f>VLOOKUP(Sheet6!E935,Hierarchy!$A$2:$E$2020,5,FALSE)</f>
        <v>F12X-Medical</v>
      </c>
    </row>
    <row r="936" spans="1:9" x14ac:dyDescent="0.25">
      <c r="A936" s="13" t="s">
        <v>727</v>
      </c>
      <c r="B936" s="14">
        <v>0</v>
      </c>
      <c r="C936" s="14">
        <v>0</v>
      </c>
      <c r="D936" t="s">
        <v>14</v>
      </c>
      <c r="E936" t="str">
        <f t="shared" si="43"/>
        <v>F323</v>
      </c>
      <c r="F936" t="str">
        <f t="shared" si="44"/>
        <v>21100</v>
      </c>
      <c r="G936" t="str">
        <f t="shared" si="45"/>
        <v>21100 Locum Consultant (M&amp;D)</v>
      </c>
      <c r="H936" t="str">
        <f>VLOOKUP(E936,Hierarchy!$A$2:$D$2020,4,FALSE)</f>
        <v>F1XX-Unscheduled Care &amp; Medicine</v>
      </c>
      <c r="I936" t="str">
        <f>VLOOKUP(Sheet6!E936,Hierarchy!$A$2:$E$2020,5,FALSE)</f>
        <v>F12X-Medical</v>
      </c>
    </row>
    <row r="937" spans="1:9" x14ac:dyDescent="0.25">
      <c r="A937" s="13" t="s">
        <v>321</v>
      </c>
      <c r="B937" s="14">
        <v>6624.35</v>
      </c>
      <c r="C937" s="15">
        <v>-1505.65</v>
      </c>
      <c r="D937" t="s">
        <v>14</v>
      </c>
      <c r="E937" t="str">
        <f t="shared" si="43"/>
        <v>F520</v>
      </c>
      <c r="F937" t="str">
        <f t="shared" si="44"/>
        <v>21100</v>
      </c>
      <c r="G937" t="str">
        <f t="shared" si="45"/>
        <v>21100 Locum Consultant (M&amp;D)</v>
      </c>
      <c r="H937" t="str">
        <f>VLOOKUP(E937,Hierarchy!$A$2:$D$2020,4,FALSE)</f>
        <v>F1XX-Unscheduled Care &amp; Medicine</v>
      </c>
      <c r="I937" t="str">
        <f>VLOOKUP(Sheet6!E937,Hierarchy!$A$2:$E$2020,5,FALSE)</f>
        <v>F12X-Medical</v>
      </c>
    </row>
    <row r="938" spans="1:9" x14ac:dyDescent="0.25">
      <c r="A938" s="13" t="s">
        <v>323</v>
      </c>
      <c r="B938" s="14">
        <v>2740.26</v>
      </c>
      <c r="C938" s="14">
        <v>2740.26</v>
      </c>
      <c r="D938" t="s">
        <v>14</v>
      </c>
      <c r="E938" t="str">
        <f t="shared" si="43"/>
        <v>F520</v>
      </c>
      <c r="F938" t="str">
        <f t="shared" si="44"/>
        <v>21100</v>
      </c>
      <c r="G938" t="str">
        <f t="shared" si="45"/>
        <v>21100 Locum Consultant (M&amp;D)</v>
      </c>
      <c r="H938" t="str">
        <f>VLOOKUP(E938,Hierarchy!$A$2:$D$2020,4,FALSE)</f>
        <v>F1XX-Unscheduled Care &amp; Medicine</v>
      </c>
      <c r="I938" t="str">
        <f>VLOOKUP(Sheet6!E938,Hierarchy!$A$2:$E$2020,5,FALSE)</f>
        <v>F12X-Medical</v>
      </c>
    </row>
    <row r="939" spans="1:9" x14ac:dyDescent="0.25">
      <c r="A939" s="13" t="s">
        <v>324</v>
      </c>
      <c r="B939" s="14">
        <v>25432.799999999999</v>
      </c>
      <c r="C939" s="14">
        <v>25432.799999999999</v>
      </c>
      <c r="D939" t="s">
        <v>14</v>
      </c>
      <c r="E939" t="str">
        <f t="shared" si="43"/>
        <v>F523</v>
      </c>
      <c r="F939" t="str">
        <f t="shared" si="44"/>
        <v>21100</v>
      </c>
      <c r="G939" t="str">
        <f t="shared" si="45"/>
        <v>21100 Locum Consultant (M&amp;D)</v>
      </c>
      <c r="H939" t="str">
        <f>VLOOKUP(E939,Hierarchy!$A$2:$D$2020,4,FALSE)</f>
        <v>F1XX-Unscheduled Care &amp; Medicine</v>
      </c>
      <c r="I939" t="str">
        <f>VLOOKUP(Sheet6!E939,Hierarchy!$A$2:$E$2020,5,FALSE)</f>
        <v>F12X-Medical</v>
      </c>
    </row>
    <row r="940" spans="1:9" x14ac:dyDescent="0.25">
      <c r="A940" s="13" t="s">
        <v>327</v>
      </c>
      <c r="B940" s="14">
        <v>686.38</v>
      </c>
      <c r="C940" s="14">
        <v>686.38</v>
      </c>
      <c r="D940" t="s">
        <v>14</v>
      </c>
      <c r="E940" t="str">
        <f t="shared" si="43"/>
        <v>F523</v>
      </c>
      <c r="F940" t="str">
        <f t="shared" si="44"/>
        <v>21100</v>
      </c>
      <c r="G940" t="str">
        <f t="shared" si="45"/>
        <v>21100 Locum Consultant (M&amp;D)</v>
      </c>
      <c r="H940" t="str">
        <f>VLOOKUP(E940,Hierarchy!$A$2:$D$2020,4,FALSE)</f>
        <v>F1XX-Unscheduled Care &amp; Medicine</v>
      </c>
      <c r="I940" t="str">
        <f>VLOOKUP(Sheet6!E940,Hierarchy!$A$2:$E$2020,5,FALSE)</f>
        <v>F12X-Medical</v>
      </c>
    </row>
    <row r="941" spans="1:9" x14ac:dyDescent="0.25">
      <c r="A941" s="13" t="s">
        <v>333</v>
      </c>
      <c r="B941" s="14">
        <v>5543.62</v>
      </c>
      <c r="C941" s="15">
        <v>-728.38</v>
      </c>
      <c r="D941" t="s">
        <v>14</v>
      </c>
      <c r="E941" t="str">
        <f t="shared" si="43"/>
        <v>F533</v>
      </c>
      <c r="F941" t="str">
        <f t="shared" si="44"/>
        <v>21100</v>
      </c>
      <c r="G941" t="str">
        <f t="shared" si="45"/>
        <v>21100 Locum Consultant (M&amp;D)</v>
      </c>
      <c r="H941" t="str">
        <f>VLOOKUP(E941,Hierarchy!$A$2:$D$2020,4,FALSE)</f>
        <v>M4XX-Medicine Service Group</v>
      </c>
      <c r="I941" t="str">
        <f>VLOOKUP(Sheet6!E941,Hierarchy!$A$2:$E$2020,5,FALSE)</f>
        <v>M44X-Gastroenterology</v>
      </c>
    </row>
    <row r="942" spans="1:9" x14ac:dyDescent="0.25">
      <c r="A942" s="13" t="s">
        <v>348</v>
      </c>
      <c r="B942" s="14">
        <v>5888.38</v>
      </c>
      <c r="C942" s="14">
        <v>3074.38</v>
      </c>
      <c r="D942" t="s">
        <v>14</v>
      </c>
      <c r="E942" t="str">
        <f t="shared" si="43"/>
        <v>F542</v>
      </c>
      <c r="F942" t="str">
        <f t="shared" si="44"/>
        <v>21100</v>
      </c>
      <c r="G942" t="str">
        <f t="shared" si="45"/>
        <v>21100 Locum Consultant (M&amp;D)</v>
      </c>
      <c r="H942" t="str">
        <f>VLOOKUP(E942,Hierarchy!$A$2:$D$2020,4,FALSE)</f>
        <v>M4XX-Medicine Service Group</v>
      </c>
      <c r="I942" t="str">
        <f>VLOOKUP(Sheet6!E942,Hierarchy!$A$2:$E$2020,5,FALSE)</f>
        <v>M46X-Neurosciences</v>
      </c>
    </row>
    <row r="943" spans="1:9" x14ac:dyDescent="0.25">
      <c r="A943" s="13" t="s">
        <v>350</v>
      </c>
      <c r="B943" s="14">
        <v>0</v>
      </c>
      <c r="C943" s="14">
        <v>0</v>
      </c>
      <c r="D943" t="s">
        <v>14</v>
      </c>
      <c r="E943" t="str">
        <f t="shared" si="43"/>
        <v>F546</v>
      </c>
      <c r="F943" t="str">
        <f t="shared" si="44"/>
        <v>21100</v>
      </c>
      <c r="G943" t="str">
        <f t="shared" si="45"/>
        <v>21100 Locum Consultant (M&amp;D)</v>
      </c>
      <c r="H943" t="str">
        <f>VLOOKUP(E943,Hierarchy!$A$2:$D$2020,4,FALSE)</f>
        <v>M4XX-Medicine Service Group</v>
      </c>
      <c r="I943" t="str">
        <f>VLOOKUP(Sheet6!E943,Hierarchy!$A$2:$E$2020,5,FALSE)</f>
        <v>M46X-Neurosciences</v>
      </c>
    </row>
    <row r="944" spans="1:9" x14ac:dyDescent="0.25">
      <c r="A944" s="13" t="s">
        <v>732</v>
      </c>
      <c r="B944" s="14">
        <v>0</v>
      </c>
      <c r="C944" s="14">
        <v>0</v>
      </c>
      <c r="D944" t="s">
        <v>14</v>
      </c>
      <c r="E944" t="str">
        <f t="shared" si="43"/>
        <v>G302</v>
      </c>
      <c r="F944" t="str">
        <f t="shared" si="44"/>
        <v>21100</v>
      </c>
      <c r="G944" t="str">
        <f t="shared" si="45"/>
        <v>21100 Locum Consultant (M&amp;D)</v>
      </c>
      <c r="H944" t="str">
        <f>VLOOKUP(E944,Hierarchy!$A$2:$D$2020,4,FALSE)</f>
        <v>V2XX-Ops &amp; Site Management</v>
      </c>
      <c r="I944" t="str">
        <f>VLOOKUP(Sheet6!E944,Hierarchy!$A$2:$E$2020,5,FALSE)</f>
        <v>V23X-Rheumatology &amp; RDC</v>
      </c>
    </row>
    <row r="945" spans="1:9" x14ac:dyDescent="0.25">
      <c r="A945" s="13" t="s">
        <v>370</v>
      </c>
      <c r="B945" s="14">
        <v>18902.22</v>
      </c>
      <c r="C945" s="15">
        <v>-30643.78</v>
      </c>
      <c r="D945" t="s">
        <v>14</v>
      </c>
      <c r="E945" t="str">
        <f t="shared" si="43"/>
        <v>G402</v>
      </c>
      <c r="F945" t="str">
        <f t="shared" si="44"/>
        <v>21100</v>
      </c>
      <c r="G945" t="str">
        <f t="shared" si="45"/>
        <v>21100 Locum Consultant (M&amp;D)</v>
      </c>
      <c r="H945" t="str">
        <f>VLOOKUP(E945,Hierarchy!$A$2:$D$2020,4,FALSE)</f>
        <v>M2XX-Surgery Services Group</v>
      </c>
      <c r="I945" t="str">
        <f>VLOOKUP(Sheet6!E945,Hierarchy!$A$2:$E$2020,5,FALSE)</f>
        <v>M21B-Trauma, Orthopaedics &amp; Spinal</v>
      </c>
    </row>
    <row r="946" spans="1:9" x14ac:dyDescent="0.25">
      <c r="A946" s="13" t="s">
        <v>372</v>
      </c>
      <c r="B946" s="14">
        <v>998.64</v>
      </c>
      <c r="C946" s="14">
        <v>998.64</v>
      </c>
      <c r="D946" t="s">
        <v>14</v>
      </c>
      <c r="E946" t="str">
        <f t="shared" si="43"/>
        <v>G402</v>
      </c>
      <c r="F946" t="str">
        <f t="shared" si="44"/>
        <v>21100</v>
      </c>
      <c r="G946" t="str">
        <f t="shared" si="45"/>
        <v>21100 Locum Consultant (M&amp;D)</v>
      </c>
      <c r="H946" t="str">
        <f>VLOOKUP(E946,Hierarchy!$A$2:$D$2020,4,FALSE)</f>
        <v>M2XX-Surgery Services Group</v>
      </c>
      <c r="I946" t="str">
        <f>VLOOKUP(Sheet6!E946,Hierarchy!$A$2:$E$2020,5,FALSE)</f>
        <v>M21B-Trauma, Orthopaedics &amp; Spinal</v>
      </c>
    </row>
    <row r="947" spans="1:9" x14ac:dyDescent="0.25">
      <c r="A947" s="13" t="s">
        <v>374</v>
      </c>
      <c r="B947" s="14">
        <v>24283.19</v>
      </c>
      <c r="C947" s="14">
        <v>24283.19</v>
      </c>
      <c r="D947" t="s">
        <v>14</v>
      </c>
      <c r="E947" t="str">
        <f t="shared" si="43"/>
        <v>G402</v>
      </c>
      <c r="F947" t="str">
        <f t="shared" si="44"/>
        <v>21100</v>
      </c>
      <c r="G947" t="str">
        <f t="shared" si="45"/>
        <v>21100 Locum Consultant (M&amp;D)</v>
      </c>
      <c r="H947" t="str">
        <f>VLOOKUP(E947,Hierarchy!$A$2:$D$2020,4,FALSE)</f>
        <v>M2XX-Surgery Services Group</v>
      </c>
      <c r="I947" t="str">
        <f>VLOOKUP(Sheet6!E947,Hierarchy!$A$2:$E$2020,5,FALSE)</f>
        <v>M21B-Trauma, Orthopaedics &amp; Spinal</v>
      </c>
    </row>
    <row r="948" spans="1:9" x14ac:dyDescent="0.25">
      <c r="A948" s="13" t="s">
        <v>389</v>
      </c>
      <c r="B948" s="15">
        <v>-948.05</v>
      </c>
      <c r="C948" s="15">
        <v>-1656.05</v>
      </c>
      <c r="D948" t="s">
        <v>14</v>
      </c>
      <c r="E948" t="str">
        <f t="shared" si="43"/>
        <v>H425</v>
      </c>
      <c r="F948" t="str">
        <f t="shared" si="44"/>
        <v>21100</v>
      </c>
      <c r="G948" t="str">
        <f t="shared" si="45"/>
        <v>21100 Locum Consultant (M&amp;D)</v>
      </c>
      <c r="H948" t="str">
        <f>VLOOKUP(E948,Hierarchy!$A$2:$D$2020,4,FALSE)</f>
        <v>F4XX-Surgical Services</v>
      </c>
      <c r="I948" t="str">
        <f>VLOOKUP(Sheet6!E948,Hierarchy!$A$2:$E$2020,5,FALSE)</f>
        <v>F43X-Gynaecology</v>
      </c>
    </row>
    <row r="949" spans="1:9" x14ac:dyDescent="0.25">
      <c r="A949" s="13" t="s">
        <v>390</v>
      </c>
      <c r="B949" s="15">
        <v>-114.43</v>
      </c>
      <c r="C949" s="15">
        <v>-114.43</v>
      </c>
      <c r="D949" t="s">
        <v>14</v>
      </c>
      <c r="E949" t="str">
        <f t="shared" si="43"/>
        <v>H425</v>
      </c>
      <c r="F949" t="str">
        <f t="shared" si="44"/>
        <v>21100</v>
      </c>
      <c r="G949" t="str">
        <f t="shared" si="45"/>
        <v>21100 Locum Consultant (M&amp;D)</v>
      </c>
      <c r="H949" t="str">
        <f>VLOOKUP(E949,Hierarchy!$A$2:$D$2020,4,FALSE)</f>
        <v>F4XX-Surgical Services</v>
      </c>
      <c r="I949" t="str">
        <f>VLOOKUP(Sheet6!E949,Hierarchy!$A$2:$E$2020,5,FALSE)</f>
        <v>F43X-Gynaecology</v>
      </c>
    </row>
    <row r="950" spans="1:9" x14ac:dyDescent="0.25">
      <c r="A950" s="13" t="s">
        <v>391</v>
      </c>
      <c r="B950" s="14">
        <v>28408.92</v>
      </c>
      <c r="C950" s="14">
        <v>28408.92</v>
      </c>
      <c r="D950" t="s">
        <v>14</v>
      </c>
      <c r="E950" t="str">
        <f t="shared" si="43"/>
        <v>H425</v>
      </c>
      <c r="F950" t="str">
        <f t="shared" si="44"/>
        <v>21100</v>
      </c>
      <c r="G950" t="str">
        <f t="shared" si="45"/>
        <v>21100 Locum Consultant (M&amp;D)</v>
      </c>
      <c r="H950" t="str">
        <f>VLOOKUP(E950,Hierarchy!$A$2:$D$2020,4,FALSE)</f>
        <v>F4XX-Surgical Services</v>
      </c>
      <c r="I950" t="str">
        <f>VLOOKUP(Sheet6!E950,Hierarchy!$A$2:$E$2020,5,FALSE)</f>
        <v>F43X-Gynaecology</v>
      </c>
    </row>
    <row r="951" spans="1:9" x14ac:dyDescent="0.25">
      <c r="A951" s="13" t="s">
        <v>407</v>
      </c>
      <c r="B951" s="14">
        <v>26.73</v>
      </c>
      <c r="C951" s="14">
        <v>26.73</v>
      </c>
      <c r="D951" t="s">
        <v>14</v>
      </c>
      <c r="E951" t="str">
        <f t="shared" si="43"/>
        <v>H447</v>
      </c>
      <c r="F951" t="str">
        <f t="shared" si="44"/>
        <v>21100</v>
      </c>
      <c r="G951" t="str">
        <f t="shared" si="45"/>
        <v>21100 Locum Consultant (M&amp;D)</v>
      </c>
      <c r="H951" t="str">
        <f>VLOOKUP(E951,Hierarchy!$A$2:$D$2020,4,FALSE)</f>
        <v>V4XX-Welsh Fertility Institute</v>
      </c>
      <c r="I951" t="str">
        <f>VLOOKUP(Sheet6!E951,Hierarchy!$A$2:$E$2020,5,FALSE)</f>
        <v>-</v>
      </c>
    </row>
    <row r="952" spans="1:9" x14ac:dyDescent="0.25">
      <c r="A952" s="13" t="s">
        <v>737</v>
      </c>
      <c r="B952" s="14">
        <v>3990.65</v>
      </c>
      <c r="C952" s="14">
        <v>3990.65</v>
      </c>
      <c r="D952" t="s">
        <v>14</v>
      </c>
      <c r="E952" t="str">
        <f t="shared" si="43"/>
        <v>H513</v>
      </c>
      <c r="F952" t="str">
        <f t="shared" si="44"/>
        <v>21100</v>
      </c>
      <c r="G952" t="str">
        <f t="shared" si="45"/>
        <v>21100 Locum Consultant (M&amp;D)</v>
      </c>
      <c r="H952" t="str">
        <f>VLOOKUP(E952,Hierarchy!$A$2:$D$2020,4,FALSE)</f>
        <v>F5XX-Childrens Services</v>
      </c>
      <c r="I952" t="str">
        <f>VLOOKUP(Sheet6!E952,Hierarchy!$A$2:$E$2020,5,FALSE)</f>
        <v>F51X-Acute Paediatrics</v>
      </c>
    </row>
    <row r="953" spans="1:9" x14ac:dyDescent="0.25">
      <c r="A953" s="13" t="s">
        <v>738</v>
      </c>
      <c r="B953" s="14">
        <v>481.67</v>
      </c>
      <c r="C953" s="14">
        <v>481.67</v>
      </c>
      <c r="D953" t="s">
        <v>14</v>
      </c>
      <c r="E953" t="str">
        <f t="shared" si="43"/>
        <v>H513</v>
      </c>
      <c r="F953" t="str">
        <f t="shared" si="44"/>
        <v>21100</v>
      </c>
      <c r="G953" t="str">
        <f t="shared" si="45"/>
        <v>21100 Locum Consultant (M&amp;D)</v>
      </c>
      <c r="H953" t="str">
        <f>VLOOKUP(E953,Hierarchy!$A$2:$D$2020,4,FALSE)</f>
        <v>F5XX-Childrens Services</v>
      </c>
      <c r="I953" t="str">
        <f>VLOOKUP(Sheet6!E953,Hierarchy!$A$2:$E$2020,5,FALSE)</f>
        <v>F51X-Acute Paediatrics</v>
      </c>
    </row>
    <row r="954" spans="1:9" x14ac:dyDescent="0.25">
      <c r="A954" s="13" t="s">
        <v>412</v>
      </c>
      <c r="B954" s="14">
        <v>19369.75</v>
      </c>
      <c r="C954" s="14">
        <v>19369.75</v>
      </c>
      <c r="D954" t="s">
        <v>14</v>
      </c>
      <c r="E954" t="str">
        <f t="shared" si="43"/>
        <v>H513</v>
      </c>
      <c r="F954" t="str">
        <f t="shared" si="44"/>
        <v>21100</v>
      </c>
      <c r="G954" t="str">
        <f t="shared" si="45"/>
        <v>21100 Locum Consultant (M&amp;D)</v>
      </c>
      <c r="H954" t="str">
        <f>VLOOKUP(E954,Hierarchy!$A$2:$D$2020,4,FALSE)</f>
        <v>F5XX-Childrens Services</v>
      </c>
      <c r="I954" t="str">
        <f>VLOOKUP(Sheet6!E954,Hierarchy!$A$2:$E$2020,5,FALSE)</f>
        <v>F51X-Acute Paediatrics</v>
      </c>
    </row>
    <row r="955" spans="1:9" x14ac:dyDescent="0.25">
      <c r="A955" s="13" t="s">
        <v>423</v>
      </c>
      <c r="B955" s="14">
        <v>0</v>
      </c>
      <c r="C955" s="15">
        <v>-32</v>
      </c>
      <c r="D955" t="s">
        <v>14</v>
      </c>
      <c r="E955" t="str">
        <f t="shared" si="43"/>
        <v>H536</v>
      </c>
      <c r="F955" t="str">
        <f t="shared" si="44"/>
        <v>21100</v>
      </c>
      <c r="G955" t="str">
        <f t="shared" si="45"/>
        <v>21100 Locum Consultant (M&amp;D)</v>
      </c>
      <c r="H955" t="str">
        <f>VLOOKUP(E955,Hierarchy!$A$2:$D$2020,4,FALSE)</f>
        <v>F5XX-Childrens Services</v>
      </c>
      <c r="I955" t="str">
        <f>VLOOKUP(Sheet6!E955,Hierarchy!$A$2:$E$2020,5,FALSE)</f>
        <v>F52X-Community Paediatrics</v>
      </c>
    </row>
    <row r="956" spans="1:9" x14ac:dyDescent="0.25">
      <c r="A956" s="13" t="s">
        <v>739</v>
      </c>
      <c r="B956" s="14">
        <v>4620.8599999999997</v>
      </c>
      <c r="C956" s="14">
        <v>4620.8599999999997</v>
      </c>
      <c r="D956" t="s">
        <v>14</v>
      </c>
      <c r="E956" t="str">
        <f t="shared" si="43"/>
        <v>H551</v>
      </c>
      <c r="F956" t="str">
        <f t="shared" si="44"/>
        <v>21100</v>
      </c>
      <c r="G956" t="str">
        <f t="shared" si="45"/>
        <v>21100 Locum Consultant (M&amp;D)</v>
      </c>
      <c r="H956" t="str">
        <f>VLOOKUP(E956,Hierarchy!$A$2:$D$2020,4,FALSE)</f>
        <v>F5XX-Childrens Services</v>
      </c>
      <c r="I956" t="str">
        <f>VLOOKUP(Sheet6!E956,Hierarchy!$A$2:$E$2020,5,FALSE)</f>
        <v>F53X-Neonates</v>
      </c>
    </row>
    <row r="957" spans="1:9" x14ac:dyDescent="0.25">
      <c r="A957" s="13" t="s">
        <v>740</v>
      </c>
      <c r="B957" s="14">
        <v>557.73</v>
      </c>
      <c r="C957" s="14">
        <v>557.73</v>
      </c>
      <c r="D957" t="s">
        <v>14</v>
      </c>
      <c r="E957" t="str">
        <f t="shared" si="43"/>
        <v>H551</v>
      </c>
      <c r="F957" t="str">
        <f t="shared" si="44"/>
        <v>21100</v>
      </c>
      <c r="G957" t="str">
        <f t="shared" si="45"/>
        <v>21100 Locum Consultant (M&amp;D)</v>
      </c>
      <c r="H957" t="str">
        <f>VLOOKUP(E957,Hierarchy!$A$2:$D$2020,4,FALSE)</f>
        <v>F5XX-Childrens Services</v>
      </c>
      <c r="I957" t="str">
        <f>VLOOKUP(Sheet6!E957,Hierarchy!$A$2:$E$2020,5,FALSE)</f>
        <v>F53X-Neonates</v>
      </c>
    </row>
    <row r="958" spans="1:9" x14ac:dyDescent="0.25">
      <c r="A958" s="13" t="s">
        <v>741</v>
      </c>
      <c r="B958" s="14">
        <v>1908.78</v>
      </c>
      <c r="C958" s="14">
        <v>1908.78</v>
      </c>
      <c r="D958" t="s">
        <v>14</v>
      </c>
      <c r="E958" t="str">
        <f t="shared" si="43"/>
        <v>H551</v>
      </c>
      <c r="F958" t="str">
        <f t="shared" si="44"/>
        <v>21100</v>
      </c>
      <c r="G958" t="str">
        <f t="shared" si="45"/>
        <v>21100 Locum Consultant (M&amp;D)</v>
      </c>
      <c r="H958" t="str">
        <f>VLOOKUP(E958,Hierarchy!$A$2:$D$2020,4,FALSE)</f>
        <v>F5XX-Childrens Services</v>
      </c>
      <c r="I958" t="str">
        <f>VLOOKUP(Sheet6!E958,Hierarchy!$A$2:$E$2020,5,FALSE)</f>
        <v>F53X-Neonates</v>
      </c>
    </row>
    <row r="959" spans="1:9" x14ac:dyDescent="0.25">
      <c r="A959" s="13" t="s">
        <v>433</v>
      </c>
      <c r="B959" s="14">
        <v>0</v>
      </c>
      <c r="C959" s="15">
        <v>-10036</v>
      </c>
      <c r="D959" t="s">
        <v>14</v>
      </c>
      <c r="E959" t="str">
        <f t="shared" si="43"/>
        <v>J303</v>
      </c>
      <c r="F959" t="str">
        <f t="shared" si="44"/>
        <v>21100</v>
      </c>
      <c r="G959" t="str">
        <f t="shared" si="45"/>
        <v>21100 Locum Consultant (M&amp;D)</v>
      </c>
      <c r="H959" t="str">
        <f>VLOOKUP(E959,Hierarchy!$A$2:$D$2020,4,FALSE)</f>
        <v>F2XX-Clinical Support Services</v>
      </c>
      <c r="I959" t="str">
        <f>VLOOKUP(Sheet6!E959,Hierarchy!$A$2:$E$2020,5,FALSE)</f>
        <v>F22X-Pathology</v>
      </c>
    </row>
    <row r="960" spans="1:9" x14ac:dyDescent="0.25">
      <c r="A960" s="13" t="s">
        <v>439</v>
      </c>
      <c r="B960" s="14">
        <v>3637.02</v>
      </c>
      <c r="C960" s="14">
        <v>1.02</v>
      </c>
      <c r="D960" t="s">
        <v>14</v>
      </c>
      <c r="E960" t="str">
        <f t="shared" si="43"/>
        <v>J601</v>
      </c>
      <c r="F960" t="str">
        <f t="shared" si="44"/>
        <v>21100</v>
      </c>
      <c r="G960" t="str">
        <f t="shared" si="45"/>
        <v>21100 Locum Consultant (M&amp;D)</v>
      </c>
      <c r="H960" t="str">
        <f>VLOOKUP(E960,Hierarchy!$A$2:$D$2020,4,FALSE)</f>
        <v>F2XX-Clinical Support Services</v>
      </c>
      <c r="I960" t="str">
        <f>VLOOKUP(Sheet6!E960,Hierarchy!$A$2:$E$2020,5,FALSE)</f>
        <v>F22X-Pathology</v>
      </c>
    </row>
    <row r="961" spans="1:9" x14ac:dyDescent="0.25">
      <c r="A961" s="13" t="s">
        <v>440</v>
      </c>
      <c r="B961" s="14">
        <v>77885.440000000002</v>
      </c>
      <c r="C961" s="15">
        <v>-34394.559999999998</v>
      </c>
      <c r="D961" t="s">
        <v>14</v>
      </c>
      <c r="E961" t="str">
        <f t="shared" si="43"/>
        <v>K206</v>
      </c>
      <c r="F961" t="str">
        <f t="shared" si="44"/>
        <v>21100</v>
      </c>
      <c r="G961" t="str">
        <f t="shared" si="45"/>
        <v>21100 Locum Consultant (M&amp;D)</v>
      </c>
      <c r="H961" t="str">
        <f>VLOOKUP(E961,Hierarchy!$A$2:$D$2020,4,FALSE)</f>
        <v>M2XX-Surgery Services Group</v>
      </c>
      <c r="I961" t="str">
        <f>VLOOKUP(Sheet6!E961,Hierarchy!$A$2:$E$2020,5,FALSE)</f>
        <v>M21A-Burns &amp; Plastics</v>
      </c>
    </row>
    <row r="962" spans="1:9" x14ac:dyDescent="0.25">
      <c r="A962" s="13" t="s">
        <v>442</v>
      </c>
      <c r="B962" s="14">
        <v>1941.98</v>
      </c>
      <c r="C962" s="14">
        <v>1941.98</v>
      </c>
      <c r="D962" t="s">
        <v>14</v>
      </c>
      <c r="E962" t="str">
        <f t="shared" si="43"/>
        <v>K206</v>
      </c>
      <c r="F962" t="str">
        <f t="shared" si="44"/>
        <v>21100</v>
      </c>
      <c r="G962" t="str">
        <f t="shared" si="45"/>
        <v>21100 Locum Consultant (M&amp;D)</v>
      </c>
      <c r="H962" t="str">
        <f>VLOOKUP(E962,Hierarchy!$A$2:$D$2020,4,FALSE)</f>
        <v>M2XX-Surgery Services Group</v>
      </c>
      <c r="I962" t="str">
        <f>VLOOKUP(Sheet6!E962,Hierarchy!$A$2:$E$2020,5,FALSE)</f>
        <v>M21A-Burns &amp; Plastics</v>
      </c>
    </row>
    <row r="963" spans="1:9" x14ac:dyDescent="0.25">
      <c r="A963" s="13" t="s">
        <v>444</v>
      </c>
      <c r="B963" s="14">
        <v>10067.4</v>
      </c>
      <c r="C963" s="14">
        <v>10067.4</v>
      </c>
      <c r="D963" t="s">
        <v>14</v>
      </c>
      <c r="E963" t="str">
        <f t="shared" ref="E963:E1026" si="46">LEFT(A963,4)</f>
        <v>K206</v>
      </c>
      <c r="F963" t="str">
        <f t="shared" ref="F963:F1026" si="47">MID(A963,12,5)</f>
        <v>21100</v>
      </c>
      <c r="G963" t="str">
        <f t="shared" ref="G963:G1026" si="48">VLOOKUP(F963,$L$2:$M$12,2,FALSE)</f>
        <v>21100 Locum Consultant (M&amp;D)</v>
      </c>
      <c r="H963" t="str">
        <f>VLOOKUP(E963,Hierarchy!$A$2:$D$2020,4,FALSE)</f>
        <v>M2XX-Surgery Services Group</v>
      </c>
      <c r="I963" t="str">
        <f>VLOOKUP(Sheet6!E963,Hierarchy!$A$2:$E$2020,5,FALSE)</f>
        <v>M21A-Burns &amp; Plastics</v>
      </c>
    </row>
    <row r="964" spans="1:9" x14ac:dyDescent="0.25">
      <c r="A964" s="13" t="s">
        <v>461</v>
      </c>
      <c r="B964" s="14">
        <v>17887.39</v>
      </c>
      <c r="C964" s="15">
        <v>-7606.61</v>
      </c>
      <c r="D964" t="s">
        <v>14</v>
      </c>
      <c r="E964" t="str">
        <f t="shared" si="46"/>
        <v>K403</v>
      </c>
      <c r="F964" t="str">
        <f t="shared" si="47"/>
        <v>21100</v>
      </c>
      <c r="G964" t="str">
        <f t="shared" si="48"/>
        <v>21100 Locum Consultant (M&amp;D)</v>
      </c>
      <c r="H964" t="str">
        <f>VLOOKUP(E964,Hierarchy!$A$2:$D$2020,4,FALSE)</f>
        <v>M2XX-Surgery Services Group</v>
      </c>
      <c r="I964" t="str">
        <f>VLOOKUP(Sheet6!E964,Hierarchy!$A$2:$E$2020,5,FALSE)</f>
        <v>M24C-Vascular</v>
      </c>
    </row>
    <row r="965" spans="1:9" x14ac:dyDescent="0.25">
      <c r="A965" s="13" t="s">
        <v>463</v>
      </c>
      <c r="B965" s="14">
        <v>1500.72</v>
      </c>
      <c r="C965" s="14">
        <v>1500.72</v>
      </c>
      <c r="D965" t="s">
        <v>14</v>
      </c>
      <c r="E965" t="str">
        <f t="shared" si="46"/>
        <v>K403</v>
      </c>
      <c r="F965" t="str">
        <f t="shared" si="47"/>
        <v>21100</v>
      </c>
      <c r="G965" t="str">
        <f t="shared" si="48"/>
        <v>21100 Locum Consultant (M&amp;D)</v>
      </c>
      <c r="H965" t="str">
        <f>VLOOKUP(E965,Hierarchy!$A$2:$D$2020,4,FALSE)</f>
        <v>M2XX-Surgery Services Group</v>
      </c>
      <c r="I965" t="str">
        <f>VLOOKUP(Sheet6!E965,Hierarchy!$A$2:$E$2020,5,FALSE)</f>
        <v>M24C-Vascular</v>
      </c>
    </row>
    <row r="966" spans="1:9" x14ac:dyDescent="0.25">
      <c r="A966" s="13" t="s">
        <v>465</v>
      </c>
      <c r="B966" s="14">
        <v>4759.3999999999996</v>
      </c>
      <c r="C966" s="14">
        <v>4759.3999999999996</v>
      </c>
      <c r="D966" t="s">
        <v>14</v>
      </c>
      <c r="E966" t="str">
        <f t="shared" si="46"/>
        <v>K403</v>
      </c>
      <c r="F966" t="str">
        <f t="shared" si="47"/>
        <v>21100</v>
      </c>
      <c r="G966" t="str">
        <f t="shared" si="48"/>
        <v>21100 Locum Consultant (M&amp;D)</v>
      </c>
      <c r="H966" t="str">
        <f>VLOOKUP(E966,Hierarchy!$A$2:$D$2020,4,FALSE)</f>
        <v>M2XX-Surgery Services Group</v>
      </c>
      <c r="I966" t="str">
        <f>VLOOKUP(Sheet6!E966,Hierarchy!$A$2:$E$2020,5,FALSE)</f>
        <v>M24C-Vascular</v>
      </c>
    </row>
    <row r="967" spans="1:9" x14ac:dyDescent="0.25">
      <c r="A967" s="13" t="s">
        <v>469</v>
      </c>
      <c r="B967" s="14">
        <v>0</v>
      </c>
      <c r="C967" s="15">
        <v>-5762</v>
      </c>
      <c r="D967" t="s">
        <v>14</v>
      </c>
      <c r="E967" t="str">
        <f t="shared" si="46"/>
        <v>K505</v>
      </c>
      <c r="F967" t="str">
        <f t="shared" si="47"/>
        <v>21100</v>
      </c>
      <c r="G967" t="str">
        <f t="shared" si="48"/>
        <v>21100 Locum Consultant (M&amp;D)</v>
      </c>
      <c r="H967" t="str">
        <f>VLOOKUP(E967,Hierarchy!$A$2:$D$2020,4,FALSE)</f>
        <v>U5XX-Dental, Pharmacy &amp; Optomery</v>
      </c>
      <c r="I967" t="str">
        <f>VLOOKUP(Sheet6!E967,Hierarchy!$A$2:$E$2020,5,FALSE)</f>
        <v>U51X-Dental</v>
      </c>
    </row>
    <row r="968" spans="1:9" x14ac:dyDescent="0.25">
      <c r="A968" s="13" t="s">
        <v>473</v>
      </c>
      <c r="B968" s="14">
        <v>50511.73</v>
      </c>
      <c r="C968" s="14">
        <v>50511.73</v>
      </c>
      <c r="D968" t="s">
        <v>14</v>
      </c>
      <c r="E968" t="str">
        <f t="shared" si="46"/>
        <v>K506</v>
      </c>
      <c r="F968" t="str">
        <f t="shared" si="47"/>
        <v>21100</v>
      </c>
      <c r="G968" t="str">
        <f t="shared" si="48"/>
        <v>21100 Locum Consultant (M&amp;D)</v>
      </c>
      <c r="H968" t="str">
        <f>VLOOKUP(E968,Hierarchy!$A$2:$D$2020,4,FALSE)</f>
        <v>M2XX-Surgery Services Group</v>
      </c>
      <c r="I968" t="str">
        <f>VLOOKUP(Sheet6!E968,Hierarchy!$A$2:$E$2020,5,FALSE)</f>
        <v>M21F-OMFS</v>
      </c>
    </row>
    <row r="969" spans="1:9" x14ac:dyDescent="0.25">
      <c r="A969" s="13" t="s">
        <v>744</v>
      </c>
      <c r="B969" s="14">
        <v>686.35</v>
      </c>
      <c r="C969" s="14">
        <v>686.35</v>
      </c>
      <c r="D969" t="s">
        <v>14</v>
      </c>
      <c r="E969" t="str">
        <f t="shared" si="46"/>
        <v>K510</v>
      </c>
      <c r="F969" t="str">
        <f t="shared" si="47"/>
        <v>21100</v>
      </c>
      <c r="G969" t="str">
        <f t="shared" si="48"/>
        <v>21100 Locum Consultant (M&amp;D)</v>
      </c>
      <c r="H969" t="str">
        <f>VLOOKUP(E969,Hierarchy!$A$2:$D$2020,4,FALSE)</f>
        <v>M2XX-Surgery Services Group</v>
      </c>
      <c r="I969" t="str">
        <f>VLOOKUP(Sheet6!E969,Hierarchy!$A$2:$E$2020,5,FALSE)</f>
        <v>M21D-Cleft</v>
      </c>
    </row>
    <row r="970" spans="1:9" x14ac:dyDescent="0.25">
      <c r="A970" s="13" t="s">
        <v>499</v>
      </c>
      <c r="B970" s="14">
        <v>7209.18</v>
      </c>
      <c r="C970" s="14">
        <v>7209.18</v>
      </c>
      <c r="D970" t="s">
        <v>14</v>
      </c>
      <c r="E970" t="str">
        <f t="shared" si="46"/>
        <v>K606</v>
      </c>
      <c r="F970" t="str">
        <f t="shared" si="47"/>
        <v>21100</v>
      </c>
      <c r="G970" t="str">
        <f t="shared" si="48"/>
        <v>21100 Locum Consultant (M&amp;D)</v>
      </c>
      <c r="H970" t="str">
        <f>VLOOKUP(E970,Hierarchy!$A$2:$D$2020,4,FALSE)</f>
        <v>M2XX-Surgery Services Group</v>
      </c>
      <c r="I970" t="str">
        <f>VLOOKUP(Sheet6!E970,Hierarchy!$A$2:$E$2020,5,FALSE)</f>
        <v>M21E-ENT</v>
      </c>
    </row>
    <row r="971" spans="1:9" x14ac:dyDescent="0.25">
      <c r="A971" s="13" t="s">
        <v>514</v>
      </c>
      <c r="B971" s="14">
        <v>23383.8</v>
      </c>
      <c r="C971" s="14">
        <v>23383.8</v>
      </c>
      <c r="D971" t="s">
        <v>14</v>
      </c>
      <c r="E971" t="str">
        <f t="shared" si="46"/>
        <v>K705</v>
      </c>
      <c r="F971" t="str">
        <f t="shared" si="47"/>
        <v>21100</v>
      </c>
      <c r="G971" t="str">
        <f t="shared" si="48"/>
        <v>21100 Locum Consultant (M&amp;D)</v>
      </c>
      <c r="H971" t="str">
        <f>VLOOKUP(E971,Hierarchy!$A$2:$D$2020,4,FALSE)</f>
        <v>F4XX-Surgical Services</v>
      </c>
      <c r="I971" t="str">
        <f>VLOOKUP(Sheet6!E971,Hierarchy!$A$2:$E$2020,5,FALSE)</f>
        <v>F42X-Ophthalmology</v>
      </c>
    </row>
    <row r="972" spans="1:9" x14ac:dyDescent="0.25">
      <c r="A972" s="13" t="s">
        <v>517</v>
      </c>
      <c r="B972" s="14">
        <v>3666</v>
      </c>
      <c r="C972" s="14">
        <v>3666</v>
      </c>
      <c r="D972" t="s">
        <v>14</v>
      </c>
      <c r="E972" t="str">
        <f t="shared" si="46"/>
        <v>L202</v>
      </c>
      <c r="F972" t="str">
        <f t="shared" si="47"/>
        <v>21100</v>
      </c>
      <c r="G972" t="str">
        <f t="shared" si="48"/>
        <v>21100 Locum Consultant (M&amp;D)</v>
      </c>
      <c r="H972" t="str">
        <f>VLOOKUP(E972,Hierarchy!$A$2:$D$2020,4,FALSE)</f>
        <v>L2XX-Clinical Research Unit - Financial Controls</v>
      </c>
      <c r="I972" t="str">
        <f>VLOOKUP(Sheet6!E972,Hierarchy!$A$2:$E$2020,5,FALSE)</f>
        <v>-</v>
      </c>
    </row>
    <row r="973" spans="1:9" x14ac:dyDescent="0.25">
      <c r="A973" s="13" t="s">
        <v>518</v>
      </c>
      <c r="B973" s="14">
        <v>5757.02</v>
      </c>
      <c r="C973" s="14">
        <v>5757.02</v>
      </c>
      <c r="D973" t="s">
        <v>14</v>
      </c>
      <c r="E973" t="str">
        <f t="shared" si="46"/>
        <v>L204</v>
      </c>
      <c r="F973" t="str">
        <f t="shared" si="47"/>
        <v>21100</v>
      </c>
      <c r="G973" t="str">
        <f t="shared" si="48"/>
        <v>21100 Locum Consultant (M&amp;D)</v>
      </c>
      <c r="H973" t="str">
        <f>VLOOKUP(E973,Hierarchy!$A$2:$D$2020,4,FALSE)</f>
        <v>L2XX-Clinical Research Unit - Financial Controls</v>
      </c>
      <c r="I973" t="str">
        <f>VLOOKUP(Sheet6!E973,Hierarchy!$A$2:$E$2020,5,FALSE)</f>
        <v>-</v>
      </c>
    </row>
    <row r="974" spans="1:9" x14ac:dyDescent="0.25">
      <c r="A974" s="13" t="s">
        <v>529</v>
      </c>
      <c r="B974" s="14">
        <v>338.93</v>
      </c>
      <c r="C974" s="15">
        <v>-10247.07</v>
      </c>
      <c r="D974" t="s">
        <v>14</v>
      </c>
      <c r="E974" t="str">
        <f t="shared" si="46"/>
        <v>N076</v>
      </c>
      <c r="F974" t="str">
        <f t="shared" si="47"/>
        <v>21100</v>
      </c>
      <c r="G974" t="str">
        <f t="shared" si="48"/>
        <v>21100 Locum Consultant (M&amp;D)</v>
      </c>
      <c r="H974" t="str">
        <f>VLOOKUP(E974,Hierarchy!$A$2:$D$2020,4,FALSE)</f>
        <v>M4XX-Medicine Service Group</v>
      </c>
      <c r="I974" t="str">
        <f>VLOOKUP(Sheet6!E974,Hierarchy!$A$2:$E$2020,5,FALSE)</f>
        <v>M43X-COTE</v>
      </c>
    </row>
    <row r="975" spans="1:9" x14ac:dyDescent="0.25">
      <c r="A975" s="13" t="s">
        <v>753</v>
      </c>
      <c r="B975" s="14">
        <v>6037.98</v>
      </c>
      <c r="C975" s="14">
        <v>6037.98</v>
      </c>
      <c r="D975" t="s">
        <v>14</v>
      </c>
      <c r="E975" t="str">
        <f t="shared" si="46"/>
        <v>N076</v>
      </c>
      <c r="F975" t="str">
        <f t="shared" si="47"/>
        <v>21100</v>
      </c>
      <c r="G975" t="str">
        <f t="shared" si="48"/>
        <v>21100 Locum Consultant (M&amp;D)</v>
      </c>
      <c r="H975" t="str">
        <f>VLOOKUP(E975,Hierarchy!$A$2:$D$2020,4,FALSE)</f>
        <v>M4XX-Medicine Service Group</v>
      </c>
      <c r="I975" t="str">
        <f>VLOOKUP(Sheet6!E975,Hierarchy!$A$2:$E$2020,5,FALSE)</f>
        <v>M43X-COTE</v>
      </c>
    </row>
    <row r="976" spans="1:9" x14ac:dyDescent="0.25">
      <c r="A976" s="13" t="s">
        <v>530</v>
      </c>
      <c r="B976" s="14">
        <v>0.04</v>
      </c>
      <c r="C976" s="14">
        <v>0.04</v>
      </c>
      <c r="D976" t="s">
        <v>14</v>
      </c>
      <c r="E976" t="str">
        <f t="shared" si="46"/>
        <v>N076</v>
      </c>
      <c r="F976" t="str">
        <f t="shared" si="47"/>
        <v>21100</v>
      </c>
      <c r="G976" t="str">
        <f t="shared" si="48"/>
        <v>21100 Locum Consultant (M&amp;D)</v>
      </c>
      <c r="H976" t="str">
        <f>VLOOKUP(E976,Hierarchy!$A$2:$D$2020,4,FALSE)</f>
        <v>M4XX-Medicine Service Group</v>
      </c>
      <c r="I976" t="str">
        <f>VLOOKUP(Sheet6!E976,Hierarchy!$A$2:$E$2020,5,FALSE)</f>
        <v>M43X-COTE</v>
      </c>
    </row>
    <row r="977" spans="1:9" x14ac:dyDescent="0.25">
      <c r="A977" s="13" t="s">
        <v>549</v>
      </c>
      <c r="B977" s="14">
        <v>0</v>
      </c>
      <c r="C977" s="15">
        <v>-354</v>
      </c>
      <c r="D977" t="s">
        <v>14</v>
      </c>
      <c r="E977" t="str">
        <f t="shared" si="46"/>
        <v>P254</v>
      </c>
      <c r="F977" t="str">
        <f t="shared" si="47"/>
        <v>21100</v>
      </c>
      <c r="G977" t="str">
        <f t="shared" si="48"/>
        <v>21100 Locum Consultant (M&amp;D)</v>
      </c>
      <c r="H977" t="str">
        <f>VLOOKUP(E977,Hierarchy!$A$2:$D$2020,4,FALSE)</f>
        <v>V2XX-Ops &amp; Site Management</v>
      </c>
      <c r="I977" t="str">
        <f>VLOOKUP(Sheet6!E977,Hierarchy!$A$2:$E$2020,5,FALSE)</f>
        <v>V23X-Rheumatology &amp; RDC</v>
      </c>
    </row>
    <row r="978" spans="1:9" x14ac:dyDescent="0.25">
      <c r="A978" s="13" t="s">
        <v>550</v>
      </c>
      <c r="B978" s="14">
        <v>187.05</v>
      </c>
      <c r="C978" s="14">
        <v>187.05</v>
      </c>
      <c r="D978" t="s">
        <v>14</v>
      </c>
      <c r="E978" t="str">
        <f t="shared" si="46"/>
        <v>P254</v>
      </c>
      <c r="F978" t="str">
        <f t="shared" si="47"/>
        <v>21100</v>
      </c>
      <c r="G978" t="str">
        <f t="shared" si="48"/>
        <v>21100 Locum Consultant (M&amp;D)</v>
      </c>
      <c r="H978" t="str">
        <f>VLOOKUP(E978,Hierarchy!$A$2:$D$2020,4,FALSE)</f>
        <v>V2XX-Ops &amp; Site Management</v>
      </c>
      <c r="I978" t="str">
        <f>VLOOKUP(Sheet6!E978,Hierarchy!$A$2:$E$2020,5,FALSE)</f>
        <v>V23X-Rheumatology &amp; RDC</v>
      </c>
    </row>
    <row r="979" spans="1:9" x14ac:dyDescent="0.25">
      <c r="A979" s="13" t="s">
        <v>558</v>
      </c>
      <c r="B979" s="14">
        <v>0</v>
      </c>
      <c r="C979" s="15">
        <v>-19366</v>
      </c>
      <c r="D979" t="s">
        <v>14</v>
      </c>
      <c r="E979" t="str">
        <f t="shared" si="46"/>
        <v>R066</v>
      </c>
      <c r="F979" t="str">
        <f t="shared" si="47"/>
        <v>21100</v>
      </c>
      <c r="G979" t="str">
        <f t="shared" si="48"/>
        <v>21100 Locum Consultant (M&amp;D)</v>
      </c>
      <c r="H979" t="str">
        <f>VLOOKUP(E979,Hierarchy!$A$2:$D$2020,4,FALSE)</f>
        <v>R5XX-Locality Manager - Neath Port Talbot</v>
      </c>
      <c r="I979" t="str">
        <f>VLOOKUP(Sheet6!E979,Hierarchy!$A$2:$E$2020,5,FALSE)</f>
        <v>R51X-Service Managers</v>
      </c>
    </row>
    <row r="980" spans="1:9" x14ac:dyDescent="0.25">
      <c r="A980" s="13" t="s">
        <v>559</v>
      </c>
      <c r="B980" s="14">
        <v>588.49</v>
      </c>
      <c r="C980" s="14">
        <v>588.49</v>
      </c>
      <c r="D980" t="s">
        <v>14</v>
      </c>
      <c r="E980" t="str">
        <f t="shared" si="46"/>
        <v>R066</v>
      </c>
      <c r="F980" t="str">
        <f t="shared" si="47"/>
        <v>21100</v>
      </c>
      <c r="G980" t="str">
        <f t="shared" si="48"/>
        <v>21100 Locum Consultant (M&amp;D)</v>
      </c>
      <c r="H980" t="str">
        <f>VLOOKUP(E980,Hierarchy!$A$2:$D$2020,4,FALSE)</f>
        <v>R5XX-Locality Manager - Neath Port Talbot</v>
      </c>
      <c r="I980" t="str">
        <f>VLOOKUP(Sheet6!E980,Hierarchy!$A$2:$E$2020,5,FALSE)</f>
        <v>R51X-Service Managers</v>
      </c>
    </row>
    <row r="981" spans="1:9" x14ac:dyDescent="0.25">
      <c r="A981" s="13" t="s">
        <v>560</v>
      </c>
      <c r="B981" s="14">
        <v>1743.47</v>
      </c>
      <c r="C981" s="14">
        <v>1743.47</v>
      </c>
      <c r="D981" t="s">
        <v>14</v>
      </c>
      <c r="E981" t="str">
        <f t="shared" si="46"/>
        <v>R066</v>
      </c>
      <c r="F981" t="str">
        <f t="shared" si="47"/>
        <v>21100</v>
      </c>
      <c r="G981" t="str">
        <f t="shared" si="48"/>
        <v>21100 Locum Consultant (M&amp;D)</v>
      </c>
      <c r="H981" t="str">
        <f>VLOOKUP(E981,Hierarchy!$A$2:$D$2020,4,FALSE)</f>
        <v>R5XX-Locality Manager - Neath Port Talbot</v>
      </c>
      <c r="I981" t="str">
        <f>VLOOKUP(Sheet6!E981,Hierarchy!$A$2:$E$2020,5,FALSE)</f>
        <v>R51X-Service Managers</v>
      </c>
    </row>
    <row r="982" spans="1:9" x14ac:dyDescent="0.25">
      <c r="A982" s="13" t="s">
        <v>756</v>
      </c>
      <c r="B982" s="14">
        <v>3356.67</v>
      </c>
      <c r="C982" s="14">
        <v>3356.67</v>
      </c>
      <c r="D982" t="s">
        <v>14</v>
      </c>
      <c r="E982" t="str">
        <f t="shared" si="46"/>
        <v>R066</v>
      </c>
      <c r="F982" t="str">
        <f t="shared" si="47"/>
        <v>21100</v>
      </c>
      <c r="G982" t="str">
        <f t="shared" si="48"/>
        <v>21100 Locum Consultant (M&amp;D)</v>
      </c>
      <c r="H982" t="str">
        <f>VLOOKUP(E982,Hierarchy!$A$2:$D$2020,4,FALSE)</f>
        <v>R5XX-Locality Manager - Neath Port Talbot</v>
      </c>
      <c r="I982" t="str">
        <f>VLOOKUP(Sheet6!E982,Hierarchy!$A$2:$E$2020,5,FALSE)</f>
        <v>R51X-Service Managers</v>
      </c>
    </row>
    <row r="983" spans="1:9" x14ac:dyDescent="0.25">
      <c r="A983" s="13" t="s">
        <v>577</v>
      </c>
      <c r="B983" s="14">
        <v>35728.28</v>
      </c>
      <c r="C983" s="15">
        <v>-4063.72</v>
      </c>
      <c r="D983" t="s">
        <v>14</v>
      </c>
      <c r="E983" t="str">
        <f t="shared" si="46"/>
        <v>R094</v>
      </c>
      <c r="F983" t="str">
        <f t="shared" si="47"/>
        <v>21100</v>
      </c>
      <c r="G983" t="str">
        <f t="shared" si="48"/>
        <v>21100 Locum Consultant (M&amp;D)</v>
      </c>
      <c r="H983" t="str">
        <f>VLOOKUP(E983,Hierarchy!$A$2:$D$2020,4,FALSE)</f>
        <v>R4XX-Locality Manager - Swansea</v>
      </c>
      <c r="I983" t="str">
        <f>VLOOKUP(Sheet6!E983,Hierarchy!$A$2:$E$2020,5,FALSE)</f>
        <v>R41X-Service Managers</v>
      </c>
    </row>
    <row r="984" spans="1:9" x14ac:dyDescent="0.25">
      <c r="A984" s="13" t="s">
        <v>578</v>
      </c>
      <c r="B984" s="14">
        <v>1956.76</v>
      </c>
      <c r="C984" s="14">
        <v>1956.76</v>
      </c>
      <c r="D984" t="s">
        <v>14</v>
      </c>
      <c r="E984" t="str">
        <f t="shared" si="46"/>
        <v>R094</v>
      </c>
      <c r="F984" t="str">
        <f t="shared" si="47"/>
        <v>21100</v>
      </c>
      <c r="G984" t="str">
        <f t="shared" si="48"/>
        <v>21100 Locum Consultant (M&amp;D)</v>
      </c>
      <c r="H984" t="str">
        <f>VLOOKUP(E984,Hierarchy!$A$2:$D$2020,4,FALSE)</f>
        <v>R4XX-Locality Manager - Swansea</v>
      </c>
      <c r="I984" t="str">
        <f>VLOOKUP(Sheet6!E984,Hierarchy!$A$2:$E$2020,5,FALSE)</f>
        <v>R41X-Service Managers</v>
      </c>
    </row>
    <row r="985" spans="1:9" x14ac:dyDescent="0.25">
      <c r="A985" s="13" t="s">
        <v>581</v>
      </c>
      <c r="B985" s="14">
        <v>8604.7999999999993</v>
      </c>
      <c r="C985" s="14">
        <v>8604.7999999999993</v>
      </c>
      <c r="D985" t="s">
        <v>14</v>
      </c>
      <c r="E985" t="str">
        <f t="shared" si="46"/>
        <v>R094</v>
      </c>
      <c r="F985" t="str">
        <f t="shared" si="47"/>
        <v>21100</v>
      </c>
      <c r="G985" t="str">
        <f t="shared" si="48"/>
        <v>21100 Locum Consultant (M&amp;D)</v>
      </c>
      <c r="H985" t="str">
        <f>VLOOKUP(E985,Hierarchy!$A$2:$D$2020,4,FALSE)</f>
        <v>R4XX-Locality Manager - Swansea</v>
      </c>
      <c r="I985" t="str">
        <f>VLOOKUP(Sheet6!E985,Hierarchy!$A$2:$E$2020,5,FALSE)</f>
        <v>R41X-Service Managers</v>
      </c>
    </row>
    <row r="986" spans="1:9" x14ac:dyDescent="0.25">
      <c r="A986" s="13" t="s">
        <v>582</v>
      </c>
      <c r="B986" s="14">
        <v>6727.36</v>
      </c>
      <c r="C986" s="14">
        <v>6727.36</v>
      </c>
      <c r="D986" t="s">
        <v>14</v>
      </c>
      <c r="E986" t="str">
        <f t="shared" si="46"/>
        <v>R094</v>
      </c>
      <c r="F986" t="str">
        <f t="shared" si="47"/>
        <v>21100</v>
      </c>
      <c r="G986" t="str">
        <f t="shared" si="48"/>
        <v>21100 Locum Consultant (M&amp;D)</v>
      </c>
      <c r="H986" t="str">
        <f>VLOOKUP(E986,Hierarchy!$A$2:$D$2020,4,FALSE)</f>
        <v>R4XX-Locality Manager - Swansea</v>
      </c>
      <c r="I986" t="str">
        <f>VLOOKUP(Sheet6!E986,Hierarchy!$A$2:$E$2020,5,FALSE)</f>
        <v>R41X-Service Managers</v>
      </c>
    </row>
    <row r="987" spans="1:9" x14ac:dyDescent="0.25">
      <c r="A987" s="13" t="s">
        <v>583</v>
      </c>
      <c r="B987" s="14">
        <v>1881.7</v>
      </c>
      <c r="C987" s="14">
        <v>1881.7</v>
      </c>
      <c r="D987" t="s">
        <v>14</v>
      </c>
      <c r="E987" t="str">
        <f t="shared" si="46"/>
        <v>R094</v>
      </c>
      <c r="F987" t="str">
        <f t="shared" si="47"/>
        <v>21100</v>
      </c>
      <c r="G987" t="str">
        <f t="shared" si="48"/>
        <v>21100 Locum Consultant (M&amp;D)</v>
      </c>
      <c r="H987" t="str">
        <f>VLOOKUP(E987,Hierarchy!$A$2:$D$2020,4,FALSE)</f>
        <v>R4XX-Locality Manager - Swansea</v>
      </c>
      <c r="I987" t="str">
        <f>VLOOKUP(Sheet6!E987,Hierarchy!$A$2:$E$2020,5,FALSE)</f>
        <v>R41X-Service Managers</v>
      </c>
    </row>
    <row r="988" spans="1:9" x14ac:dyDescent="0.25">
      <c r="A988" s="13" t="s">
        <v>584</v>
      </c>
      <c r="B988" s="15">
        <v>-898.31</v>
      </c>
      <c r="C988" s="15">
        <v>-898.31</v>
      </c>
      <c r="D988" t="s">
        <v>14</v>
      </c>
      <c r="E988" t="str">
        <f t="shared" si="46"/>
        <v>R094</v>
      </c>
      <c r="F988" t="str">
        <f t="shared" si="47"/>
        <v>21100</v>
      </c>
      <c r="G988" t="str">
        <f t="shared" si="48"/>
        <v>21100 Locum Consultant (M&amp;D)</v>
      </c>
      <c r="H988" t="str">
        <f>VLOOKUP(E988,Hierarchy!$A$2:$D$2020,4,FALSE)</f>
        <v>R4XX-Locality Manager - Swansea</v>
      </c>
      <c r="I988" t="str">
        <f>VLOOKUP(Sheet6!E988,Hierarchy!$A$2:$E$2020,5,FALSE)</f>
        <v>R41X-Service Managers</v>
      </c>
    </row>
    <row r="989" spans="1:9" x14ac:dyDescent="0.25">
      <c r="A989" s="13" t="s">
        <v>758</v>
      </c>
      <c r="B989" s="14">
        <v>366.2</v>
      </c>
      <c r="C989" s="14">
        <v>366.2</v>
      </c>
      <c r="D989" t="s">
        <v>14</v>
      </c>
      <c r="E989" t="str">
        <f t="shared" si="46"/>
        <v>R099</v>
      </c>
      <c r="F989" t="str">
        <f t="shared" si="47"/>
        <v>21100</v>
      </c>
      <c r="G989" t="str">
        <f t="shared" si="48"/>
        <v>21100 Locum Consultant (M&amp;D)</v>
      </c>
      <c r="H989" t="str">
        <f>VLOOKUP(E989,Hierarchy!$A$2:$D$2020,4,FALSE)</f>
        <v>R7XX-Manager - Specalist Services</v>
      </c>
      <c r="I989" t="str">
        <f>VLOOKUP(Sheet6!E989,Hierarchy!$A$2:$E$2020,5,FALSE)</f>
        <v>R71X-Service Managers</v>
      </c>
    </row>
    <row r="990" spans="1:9" x14ac:dyDescent="0.25">
      <c r="A990" s="13" t="s">
        <v>596</v>
      </c>
      <c r="B990" s="14">
        <v>2469.46</v>
      </c>
      <c r="C990" s="14">
        <v>2469.46</v>
      </c>
      <c r="D990" t="s">
        <v>14</v>
      </c>
      <c r="E990" t="str">
        <f t="shared" si="46"/>
        <v>R099</v>
      </c>
      <c r="F990" t="str">
        <f t="shared" si="47"/>
        <v>21100</v>
      </c>
      <c r="G990" t="str">
        <f t="shared" si="48"/>
        <v>21100 Locum Consultant (M&amp;D)</v>
      </c>
      <c r="H990" t="str">
        <f>VLOOKUP(E990,Hierarchy!$A$2:$D$2020,4,FALSE)</f>
        <v>R7XX-Manager - Specalist Services</v>
      </c>
      <c r="I990" t="str">
        <f>VLOOKUP(Sheet6!E990,Hierarchy!$A$2:$E$2020,5,FALSE)</f>
        <v>R71X-Service Managers</v>
      </c>
    </row>
    <row r="991" spans="1:9" x14ac:dyDescent="0.25">
      <c r="A991" s="13" t="s">
        <v>759</v>
      </c>
      <c r="B991" s="14">
        <v>3784.02</v>
      </c>
      <c r="C991" s="14">
        <v>3784.02</v>
      </c>
      <c r="D991" t="s">
        <v>14</v>
      </c>
      <c r="E991" t="str">
        <f t="shared" si="46"/>
        <v>R099</v>
      </c>
      <c r="F991" t="str">
        <f t="shared" si="47"/>
        <v>21100</v>
      </c>
      <c r="G991" t="str">
        <f t="shared" si="48"/>
        <v>21100 Locum Consultant (M&amp;D)</v>
      </c>
      <c r="H991" t="str">
        <f>VLOOKUP(E991,Hierarchy!$A$2:$D$2020,4,FALSE)</f>
        <v>R7XX-Manager - Specalist Services</v>
      </c>
      <c r="I991" t="str">
        <f>VLOOKUP(Sheet6!E991,Hierarchy!$A$2:$E$2020,5,FALSE)</f>
        <v>R71X-Service Managers</v>
      </c>
    </row>
    <row r="992" spans="1:9" x14ac:dyDescent="0.25">
      <c r="A992" s="13" t="s">
        <v>602</v>
      </c>
      <c r="B992" s="14">
        <v>37821.699999999997</v>
      </c>
      <c r="C992" s="15">
        <v>-2038.3</v>
      </c>
      <c r="D992" t="s">
        <v>14</v>
      </c>
      <c r="E992" t="str">
        <f t="shared" si="46"/>
        <v>R153</v>
      </c>
      <c r="F992" t="str">
        <f t="shared" si="47"/>
        <v>21100</v>
      </c>
      <c r="G992" t="str">
        <f t="shared" si="48"/>
        <v>21100 Locum Consultant (M&amp;D)</v>
      </c>
      <c r="H992" t="str">
        <f>VLOOKUP(E992,Hierarchy!$A$2:$D$2020,4,FALSE)</f>
        <v>R5XX-Locality Manager - Neath Port Talbot</v>
      </c>
      <c r="I992" t="str">
        <f>VLOOKUP(Sheet6!E992,Hierarchy!$A$2:$E$2020,5,FALSE)</f>
        <v>R51X-Service Managers</v>
      </c>
    </row>
    <row r="993" spans="1:9" x14ac:dyDescent="0.25">
      <c r="A993" s="13" t="s">
        <v>760</v>
      </c>
      <c r="B993" s="14">
        <v>36.81</v>
      </c>
      <c r="C993" s="14">
        <v>36.81</v>
      </c>
      <c r="D993" t="s">
        <v>14</v>
      </c>
      <c r="E993" t="str">
        <f t="shared" si="46"/>
        <v>R153</v>
      </c>
      <c r="F993" t="str">
        <f t="shared" si="47"/>
        <v>21100</v>
      </c>
      <c r="G993" t="str">
        <f t="shared" si="48"/>
        <v>21100 Locum Consultant (M&amp;D)</v>
      </c>
      <c r="H993" t="str">
        <f>VLOOKUP(E993,Hierarchy!$A$2:$D$2020,4,FALSE)</f>
        <v>R5XX-Locality Manager - Neath Port Talbot</v>
      </c>
      <c r="I993" t="str">
        <f>VLOOKUP(Sheet6!E993,Hierarchy!$A$2:$E$2020,5,FALSE)</f>
        <v>R51X-Service Managers</v>
      </c>
    </row>
    <row r="994" spans="1:9" x14ac:dyDescent="0.25">
      <c r="A994" s="13" t="s">
        <v>604</v>
      </c>
      <c r="B994" s="14">
        <v>1997.74</v>
      </c>
      <c r="C994" s="14">
        <v>1997.74</v>
      </c>
      <c r="D994" t="s">
        <v>14</v>
      </c>
      <c r="E994" t="str">
        <f t="shared" si="46"/>
        <v>R153</v>
      </c>
      <c r="F994" t="str">
        <f t="shared" si="47"/>
        <v>21100</v>
      </c>
      <c r="G994" t="str">
        <f t="shared" si="48"/>
        <v>21100 Locum Consultant (M&amp;D)</v>
      </c>
      <c r="H994" t="str">
        <f>VLOOKUP(E994,Hierarchy!$A$2:$D$2020,4,FALSE)</f>
        <v>R5XX-Locality Manager - Neath Port Talbot</v>
      </c>
      <c r="I994" t="str">
        <f>VLOOKUP(Sheet6!E994,Hierarchy!$A$2:$E$2020,5,FALSE)</f>
        <v>R51X-Service Managers</v>
      </c>
    </row>
    <row r="995" spans="1:9" x14ac:dyDescent="0.25">
      <c r="A995" s="13" t="s">
        <v>606</v>
      </c>
      <c r="B995" s="14">
        <v>2307.85</v>
      </c>
      <c r="C995" s="14">
        <v>2307.85</v>
      </c>
      <c r="D995" t="s">
        <v>14</v>
      </c>
      <c r="E995" t="str">
        <f t="shared" si="46"/>
        <v>R153</v>
      </c>
      <c r="F995" t="str">
        <f t="shared" si="47"/>
        <v>21100</v>
      </c>
      <c r="G995" t="str">
        <f t="shared" si="48"/>
        <v>21100 Locum Consultant (M&amp;D)</v>
      </c>
      <c r="H995" t="str">
        <f>VLOOKUP(E995,Hierarchy!$A$2:$D$2020,4,FALSE)</f>
        <v>R5XX-Locality Manager - Neath Port Talbot</v>
      </c>
      <c r="I995" t="str">
        <f>VLOOKUP(Sheet6!E995,Hierarchy!$A$2:$E$2020,5,FALSE)</f>
        <v>R51X-Service Managers</v>
      </c>
    </row>
    <row r="996" spans="1:9" x14ac:dyDescent="0.25">
      <c r="A996" s="13" t="s">
        <v>607</v>
      </c>
      <c r="B996" s="14">
        <v>1677.28</v>
      </c>
      <c r="C996" s="14">
        <v>1677.28</v>
      </c>
      <c r="D996" t="s">
        <v>14</v>
      </c>
      <c r="E996" t="str">
        <f t="shared" si="46"/>
        <v>R153</v>
      </c>
      <c r="F996" t="str">
        <f t="shared" si="47"/>
        <v>21100</v>
      </c>
      <c r="G996" t="str">
        <f t="shared" si="48"/>
        <v>21100 Locum Consultant (M&amp;D)</v>
      </c>
      <c r="H996" t="str">
        <f>VLOOKUP(E996,Hierarchy!$A$2:$D$2020,4,FALSE)</f>
        <v>R5XX-Locality Manager - Neath Port Talbot</v>
      </c>
      <c r="I996" t="str">
        <f>VLOOKUP(Sheet6!E996,Hierarchy!$A$2:$E$2020,5,FALSE)</f>
        <v>R51X-Service Managers</v>
      </c>
    </row>
    <row r="997" spans="1:9" x14ac:dyDescent="0.25">
      <c r="A997" s="13" t="s">
        <v>761</v>
      </c>
      <c r="B997" s="14">
        <v>473.77</v>
      </c>
      <c r="C997" s="14">
        <v>473.77</v>
      </c>
      <c r="D997" t="s">
        <v>14</v>
      </c>
      <c r="E997" t="str">
        <f t="shared" si="46"/>
        <v>R153</v>
      </c>
      <c r="F997" t="str">
        <f t="shared" si="47"/>
        <v>21100</v>
      </c>
      <c r="G997" t="str">
        <f t="shared" si="48"/>
        <v>21100 Locum Consultant (M&amp;D)</v>
      </c>
      <c r="H997" t="str">
        <f>VLOOKUP(E997,Hierarchy!$A$2:$D$2020,4,FALSE)</f>
        <v>R5XX-Locality Manager - Neath Port Talbot</v>
      </c>
      <c r="I997" t="str">
        <f>VLOOKUP(Sheet6!E997,Hierarchy!$A$2:$E$2020,5,FALSE)</f>
        <v>R51X-Service Managers</v>
      </c>
    </row>
    <row r="998" spans="1:9" x14ac:dyDescent="0.25">
      <c r="A998" s="13" t="s">
        <v>764</v>
      </c>
      <c r="B998" s="14">
        <v>0</v>
      </c>
      <c r="C998" s="15">
        <v>-4000</v>
      </c>
      <c r="D998" t="s">
        <v>14</v>
      </c>
      <c r="E998" t="str">
        <f t="shared" si="46"/>
        <v>R166</v>
      </c>
      <c r="F998" t="str">
        <f t="shared" si="47"/>
        <v>21100</v>
      </c>
      <c r="G998" t="str">
        <f t="shared" si="48"/>
        <v>21100 Locum Consultant (M&amp;D)</v>
      </c>
      <c r="H998" t="str">
        <f>VLOOKUP(E998,Hierarchy!$A$2:$D$2020,4,FALSE)</f>
        <v>R4XX-Locality Manager - Swansea</v>
      </c>
      <c r="I998" t="str">
        <f>VLOOKUP(Sheet6!E998,Hierarchy!$A$2:$E$2020,5,FALSE)</f>
        <v>R41X-Service Managers</v>
      </c>
    </row>
    <row r="999" spans="1:9" x14ac:dyDescent="0.25">
      <c r="A999" s="13" t="s">
        <v>613</v>
      </c>
      <c r="B999" s="14">
        <v>6871.59</v>
      </c>
      <c r="C999" s="14">
        <v>6871.59</v>
      </c>
      <c r="D999" t="s">
        <v>14</v>
      </c>
      <c r="E999" t="str">
        <f t="shared" si="46"/>
        <v>R166</v>
      </c>
      <c r="F999" t="str">
        <f t="shared" si="47"/>
        <v>21100</v>
      </c>
      <c r="G999" t="str">
        <f t="shared" si="48"/>
        <v>21100 Locum Consultant (M&amp;D)</v>
      </c>
      <c r="H999" t="str">
        <f>VLOOKUP(E999,Hierarchy!$A$2:$D$2020,4,FALSE)</f>
        <v>R4XX-Locality Manager - Swansea</v>
      </c>
      <c r="I999" t="str">
        <f>VLOOKUP(Sheet6!E999,Hierarchy!$A$2:$E$2020,5,FALSE)</f>
        <v>R41X-Service Managers</v>
      </c>
    </row>
    <row r="1000" spans="1:9" x14ac:dyDescent="0.25">
      <c r="A1000" s="13" t="s">
        <v>623</v>
      </c>
      <c r="B1000" s="14">
        <v>18922.82</v>
      </c>
      <c r="C1000" s="15">
        <v>-443.18</v>
      </c>
      <c r="D1000" t="s">
        <v>14</v>
      </c>
      <c r="E1000" t="str">
        <f t="shared" si="46"/>
        <v>R175</v>
      </c>
      <c r="F1000" t="str">
        <f t="shared" si="47"/>
        <v>21100</v>
      </c>
      <c r="G1000" t="str">
        <f t="shared" si="48"/>
        <v>21100 Locum Consultant (M&amp;D)</v>
      </c>
      <c r="H1000" t="str">
        <f>VLOOKUP(E1000,Hierarchy!$A$2:$D$2020,4,FALSE)</f>
        <v>R4XX-Locality Manager - Swansea</v>
      </c>
      <c r="I1000" t="str">
        <f>VLOOKUP(Sheet6!E1000,Hierarchy!$A$2:$E$2020,5,FALSE)</f>
        <v>R41X-Service Managers</v>
      </c>
    </row>
    <row r="1001" spans="1:9" x14ac:dyDescent="0.25">
      <c r="A1001" s="13" t="s">
        <v>625</v>
      </c>
      <c r="B1001" s="14">
        <v>1499.14</v>
      </c>
      <c r="C1001" s="14">
        <v>1499.14</v>
      </c>
      <c r="D1001" t="s">
        <v>14</v>
      </c>
      <c r="E1001" t="str">
        <f t="shared" si="46"/>
        <v>R175</v>
      </c>
      <c r="F1001" t="str">
        <f t="shared" si="47"/>
        <v>21100</v>
      </c>
      <c r="G1001" t="str">
        <f t="shared" si="48"/>
        <v>21100 Locum Consultant (M&amp;D)</v>
      </c>
      <c r="H1001" t="str">
        <f>VLOOKUP(E1001,Hierarchy!$A$2:$D$2020,4,FALSE)</f>
        <v>R4XX-Locality Manager - Swansea</v>
      </c>
      <c r="I1001" t="str">
        <f>VLOOKUP(Sheet6!E1001,Hierarchy!$A$2:$E$2020,5,FALSE)</f>
        <v>R41X-Service Managers</v>
      </c>
    </row>
    <row r="1002" spans="1:9" x14ac:dyDescent="0.25">
      <c r="A1002" s="13" t="s">
        <v>628</v>
      </c>
      <c r="B1002" s="14">
        <v>1678.08</v>
      </c>
      <c r="C1002" s="14">
        <v>1678.08</v>
      </c>
      <c r="D1002" t="s">
        <v>14</v>
      </c>
      <c r="E1002" t="str">
        <f t="shared" si="46"/>
        <v>R175</v>
      </c>
      <c r="F1002" t="str">
        <f t="shared" si="47"/>
        <v>21100</v>
      </c>
      <c r="G1002" t="str">
        <f t="shared" si="48"/>
        <v>21100 Locum Consultant (M&amp;D)</v>
      </c>
      <c r="H1002" t="str">
        <f>VLOOKUP(E1002,Hierarchy!$A$2:$D$2020,4,FALSE)</f>
        <v>R4XX-Locality Manager - Swansea</v>
      </c>
      <c r="I1002" t="str">
        <f>VLOOKUP(Sheet6!E1002,Hierarchy!$A$2:$E$2020,5,FALSE)</f>
        <v>R41X-Service Managers</v>
      </c>
    </row>
    <row r="1003" spans="1:9" x14ac:dyDescent="0.25">
      <c r="A1003" s="13" t="s">
        <v>632</v>
      </c>
      <c r="B1003" s="14">
        <v>0</v>
      </c>
      <c r="C1003" s="15">
        <v>-110</v>
      </c>
      <c r="D1003" t="s">
        <v>14</v>
      </c>
      <c r="E1003" t="str">
        <f t="shared" si="46"/>
        <v>R244</v>
      </c>
      <c r="F1003" t="str">
        <f t="shared" si="47"/>
        <v>21100</v>
      </c>
      <c r="G1003" t="str">
        <f t="shared" si="48"/>
        <v>21100 Locum Consultant (M&amp;D)</v>
      </c>
      <c r="H1003" t="str">
        <f>VLOOKUP(E1003,Hierarchy!$A$2:$D$2020,4,FALSE)</f>
        <v>R4XX-Locality Manager - Swansea</v>
      </c>
      <c r="I1003" t="str">
        <f>VLOOKUP(Sheet6!E1003,Hierarchy!$A$2:$E$2020,5,FALSE)</f>
        <v>R41X-Service Managers</v>
      </c>
    </row>
    <row r="1004" spans="1:9" x14ac:dyDescent="0.25">
      <c r="A1004" s="13" t="s">
        <v>633</v>
      </c>
      <c r="B1004" s="14">
        <v>1695.22</v>
      </c>
      <c r="C1004" s="15">
        <v>-188.78</v>
      </c>
      <c r="D1004" t="s">
        <v>14</v>
      </c>
      <c r="E1004" t="str">
        <f t="shared" si="46"/>
        <v>R246</v>
      </c>
      <c r="F1004" t="str">
        <f t="shared" si="47"/>
        <v>21100</v>
      </c>
      <c r="G1004" t="str">
        <f t="shared" si="48"/>
        <v>21100 Locum Consultant (M&amp;D)</v>
      </c>
      <c r="H1004" t="str">
        <f>VLOOKUP(E1004,Hierarchy!$A$2:$D$2020,4,FALSE)</f>
        <v>R4XX-Locality Manager - Swansea</v>
      </c>
      <c r="I1004" t="str">
        <f>VLOOKUP(Sheet6!E1004,Hierarchy!$A$2:$E$2020,5,FALSE)</f>
        <v>R41X-Service Managers</v>
      </c>
    </row>
    <row r="1005" spans="1:9" x14ac:dyDescent="0.25">
      <c r="A1005" s="13" t="s">
        <v>767</v>
      </c>
      <c r="B1005" s="14">
        <v>130.9</v>
      </c>
      <c r="C1005" s="14">
        <v>130.9</v>
      </c>
      <c r="D1005" t="s">
        <v>14</v>
      </c>
      <c r="E1005" t="str">
        <f t="shared" si="46"/>
        <v>R262</v>
      </c>
      <c r="F1005" t="str">
        <f t="shared" si="47"/>
        <v>21100</v>
      </c>
      <c r="G1005" t="str">
        <f t="shared" si="48"/>
        <v>21100 Locum Consultant (M&amp;D)</v>
      </c>
      <c r="H1005" t="str">
        <f>VLOOKUP(E1005,Hierarchy!$A$2:$D$2020,4,FALSE)</f>
        <v>R7XX-Manager - Specalist Services</v>
      </c>
      <c r="I1005" t="str">
        <f>VLOOKUP(Sheet6!E1005,Hierarchy!$A$2:$E$2020,5,FALSE)</f>
        <v>R71X-Service Managers</v>
      </c>
    </row>
    <row r="1006" spans="1:9" x14ac:dyDescent="0.25">
      <c r="A1006" s="13" t="s">
        <v>768</v>
      </c>
      <c r="B1006" s="14">
        <v>1684.54</v>
      </c>
      <c r="C1006" s="14">
        <v>1684.54</v>
      </c>
      <c r="D1006" t="s">
        <v>14</v>
      </c>
      <c r="E1006" t="str">
        <f t="shared" si="46"/>
        <v>R262</v>
      </c>
      <c r="F1006" t="str">
        <f t="shared" si="47"/>
        <v>21100</v>
      </c>
      <c r="G1006" t="str">
        <f t="shared" si="48"/>
        <v>21100 Locum Consultant (M&amp;D)</v>
      </c>
      <c r="H1006" t="str">
        <f>VLOOKUP(E1006,Hierarchy!$A$2:$D$2020,4,FALSE)</f>
        <v>R7XX-Manager - Specalist Services</v>
      </c>
      <c r="I1006" t="str">
        <f>VLOOKUP(Sheet6!E1006,Hierarchy!$A$2:$E$2020,5,FALSE)</f>
        <v>R71X-Service Managers</v>
      </c>
    </row>
    <row r="1007" spans="1:9" x14ac:dyDescent="0.25">
      <c r="A1007" s="13" t="s">
        <v>645</v>
      </c>
      <c r="B1007" s="14">
        <v>10110.52</v>
      </c>
      <c r="C1007" s="14">
        <v>10110.52</v>
      </c>
      <c r="D1007" t="s">
        <v>14</v>
      </c>
      <c r="E1007" t="str">
        <f t="shared" si="46"/>
        <v>T008</v>
      </c>
      <c r="F1007" t="str">
        <f t="shared" si="47"/>
        <v>21100</v>
      </c>
      <c r="G1007" t="str">
        <f t="shared" si="48"/>
        <v>21100 Locum Consultant (M&amp;D)</v>
      </c>
      <c r="H1007" t="str">
        <f>VLOOKUP(E1007,Hierarchy!$A$2:$D$2020,4,FALSE)</f>
        <v>R5XX-Locality Manager - Neath Port Talbot</v>
      </c>
      <c r="I1007" t="str">
        <f>VLOOKUP(Sheet6!E1007,Hierarchy!$A$2:$E$2020,5,FALSE)</f>
        <v>R51X-Service Managers</v>
      </c>
    </row>
    <row r="1008" spans="1:9" x14ac:dyDescent="0.25">
      <c r="A1008" s="13" t="s">
        <v>771</v>
      </c>
      <c r="B1008" s="14">
        <v>1861.07</v>
      </c>
      <c r="C1008" s="14">
        <v>1861.07</v>
      </c>
      <c r="D1008" t="s">
        <v>14</v>
      </c>
      <c r="E1008" t="str">
        <f t="shared" si="46"/>
        <v>T008</v>
      </c>
      <c r="F1008" t="str">
        <f t="shared" si="47"/>
        <v>21100</v>
      </c>
      <c r="G1008" t="str">
        <f t="shared" si="48"/>
        <v>21100 Locum Consultant (M&amp;D)</v>
      </c>
      <c r="H1008" t="str">
        <f>VLOOKUP(E1008,Hierarchy!$A$2:$D$2020,4,FALSE)</f>
        <v>R5XX-Locality Manager - Neath Port Talbot</v>
      </c>
      <c r="I1008" t="str">
        <f>VLOOKUP(Sheet6!E1008,Hierarchy!$A$2:$E$2020,5,FALSE)</f>
        <v>R51X-Service Managers</v>
      </c>
    </row>
    <row r="1009" spans="1:9" x14ac:dyDescent="0.25">
      <c r="A1009" s="13" t="s">
        <v>646</v>
      </c>
      <c r="B1009" s="14">
        <v>0</v>
      </c>
      <c r="C1009" s="14">
        <v>0</v>
      </c>
      <c r="D1009" t="s">
        <v>14</v>
      </c>
      <c r="E1009" t="str">
        <f t="shared" si="46"/>
        <v>T008</v>
      </c>
      <c r="F1009" t="str">
        <f t="shared" si="47"/>
        <v>21100</v>
      </c>
      <c r="G1009" t="str">
        <f t="shared" si="48"/>
        <v>21100 Locum Consultant (M&amp;D)</v>
      </c>
      <c r="H1009" t="str">
        <f>VLOOKUP(E1009,Hierarchy!$A$2:$D$2020,4,FALSE)</f>
        <v>R5XX-Locality Manager - Neath Port Talbot</v>
      </c>
      <c r="I1009" t="str">
        <f>VLOOKUP(Sheet6!E1009,Hierarchy!$A$2:$E$2020,5,FALSE)</f>
        <v>R51X-Service Managers</v>
      </c>
    </row>
    <row r="1010" spans="1:9" x14ac:dyDescent="0.25">
      <c r="A1010" s="13" t="s">
        <v>772</v>
      </c>
      <c r="B1010" s="14">
        <v>5308.54</v>
      </c>
      <c r="C1010" s="14">
        <v>5308.54</v>
      </c>
      <c r="D1010" t="s">
        <v>14</v>
      </c>
      <c r="E1010" t="str">
        <f t="shared" si="46"/>
        <v>T008</v>
      </c>
      <c r="F1010" t="str">
        <f t="shared" si="47"/>
        <v>21100</v>
      </c>
      <c r="G1010" t="str">
        <f t="shared" si="48"/>
        <v>21100 Locum Consultant (M&amp;D)</v>
      </c>
      <c r="H1010" t="str">
        <f>VLOOKUP(E1010,Hierarchy!$A$2:$D$2020,4,FALSE)</f>
        <v>R5XX-Locality Manager - Neath Port Talbot</v>
      </c>
      <c r="I1010" t="str">
        <f>VLOOKUP(Sheet6!E1010,Hierarchy!$A$2:$E$2020,5,FALSE)</f>
        <v>R51X-Service Managers</v>
      </c>
    </row>
    <row r="1011" spans="1:9" x14ac:dyDescent="0.25">
      <c r="A1011" s="13" t="s">
        <v>660</v>
      </c>
      <c r="B1011" s="14">
        <v>1722.42</v>
      </c>
      <c r="C1011" s="15">
        <v>-1671.58</v>
      </c>
      <c r="D1011" t="s">
        <v>14</v>
      </c>
      <c r="E1011" t="str">
        <f t="shared" si="46"/>
        <v>Z095</v>
      </c>
      <c r="F1011" t="str">
        <f t="shared" si="47"/>
        <v>21100</v>
      </c>
      <c r="G1011" t="str">
        <f t="shared" si="48"/>
        <v>21100 Locum Consultant (M&amp;D)</v>
      </c>
      <c r="H1011" t="str">
        <f>VLOOKUP(E1011,Hierarchy!$A$2:$D$2020,4,FALSE)</f>
        <v>Z1XX-Coporate I &amp; E</v>
      </c>
      <c r="I1011" t="str">
        <f>VLOOKUP(Sheet6!E1011,Hierarchy!$A$2:$E$2020,5,FALSE)</f>
        <v>-</v>
      </c>
    </row>
    <row r="1012" spans="1:9" x14ac:dyDescent="0.25">
      <c r="A1012" s="13" t="s">
        <v>85</v>
      </c>
      <c r="B1012" s="14">
        <v>94355.24</v>
      </c>
      <c r="C1012" s="14">
        <v>12847.24</v>
      </c>
      <c r="D1012" t="s">
        <v>14</v>
      </c>
      <c r="E1012" t="str">
        <f t="shared" si="46"/>
        <v>B101</v>
      </c>
      <c r="F1012" t="str">
        <f t="shared" si="47"/>
        <v>21800</v>
      </c>
      <c r="G1012" t="str">
        <f t="shared" si="48"/>
        <v>21800 Agency - Consultant (M&amp;D)</v>
      </c>
      <c r="H1012" t="str">
        <f>VLOOKUP(E1012,Hierarchy!$A$2:$D$2020,4,FALSE)</f>
        <v>F3XX-Cancer Services</v>
      </c>
      <c r="I1012" t="str">
        <f>VLOOKUP(Sheet6!E1012,Hierarchy!$A$2:$E$2020,5,FALSE)</f>
        <v>F31X-Cancer Medical Specialities</v>
      </c>
    </row>
    <row r="1013" spans="1:9" x14ac:dyDescent="0.25">
      <c r="A1013" s="13" t="s">
        <v>95</v>
      </c>
      <c r="B1013" s="14">
        <v>81946.31</v>
      </c>
      <c r="C1013" s="14">
        <v>19890.310000000001</v>
      </c>
      <c r="D1013" t="s">
        <v>14</v>
      </c>
      <c r="E1013" t="str">
        <f t="shared" si="46"/>
        <v>B120</v>
      </c>
      <c r="F1013" t="str">
        <f t="shared" si="47"/>
        <v>21800</v>
      </c>
      <c r="G1013" t="str">
        <f t="shared" si="48"/>
        <v>21800 Agency - Consultant (M&amp;D)</v>
      </c>
      <c r="H1013" t="str">
        <f>VLOOKUP(E1013,Hierarchy!$A$2:$D$2020,4,FALSE)</f>
        <v>F3XX-Cancer Services</v>
      </c>
      <c r="I1013" t="str">
        <f>VLOOKUP(Sheet6!E1013,Hierarchy!$A$2:$E$2020,5,FALSE)</f>
        <v>F31X-Cancer Medical Specialities</v>
      </c>
    </row>
    <row r="1014" spans="1:9" x14ac:dyDescent="0.25">
      <c r="A1014" s="13" t="s">
        <v>123</v>
      </c>
      <c r="B1014" s="15">
        <v>-2285</v>
      </c>
      <c r="C1014" s="15">
        <v>-2285</v>
      </c>
      <c r="D1014" t="s">
        <v>14</v>
      </c>
      <c r="E1014" t="str">
        <f t="shared" si="46"/>
        <v>C101</v>
      </c>
      <c r="F1014" t="str">
        <f t="shared" si="47"/>
        <v>21800</v>
      </c>
      <c r="G1014" t="str">
        <f t="shared" si="48"/>
        <v>21800 Agency - Consultant (M&amp;D)</v>
      </c>
      <c r="H1014" t="str">
        <f>VLOOKUP(E1014,Hierarchy!$A$2:$D$2020,4,FALSE)</f>
        <v>M2XX-Surgery Services Group</v>
      </c>
      <c r="I1014" t="str">
        <f>VLOOKUP(Sheet6!E1014,Hierarchy!$A$2:$E$2020,5,FALSE)</f>
        <v>M22A-Cardiology</v>
      </c>
    </row>
    <row r="1015" spans="1:9" x14ac:dyDescent="0.25">
      <c r="A1015" s="13" t="s">
        <v>175</v>
      </c>
      <c r="B1015" s="14">
        <v>98059</v>
      </c>
      <c r="C1015" s="14">
        <v>32605</v>
      </c>
      <c r="D1015" t="s">
        <v>14</v>
      </c>
      <c r="E1015" t="str">
        <f t="shared" si="46"/>
        <v>D613</v>
      </c>
      <c r="F1015" t="str">
        <f t="shared" si="47"/>
        <v>21800</v>
      </c>
      <c r="G1015" t="str">
        <f t="shared" si="48"/>
        <v>21800 Agency - Consultant (M&amp;D)</v>
      </c>
      <c r="H1015" t="str">
        <f>VLOOKUP(E1015,Hierarchy!$A$2:$D$2020,4,FALSE)</f>
        <v>M3XX-Clinical Services Group</v>
      </c>
      <c r="I1015" t="str">
        <f>VLOOKUP(Sheet6!E1015,Hierarchy!$A$2:$E$2020,5,FALSE)</f>
        <v>M33B-Radiology</v>
      </c>
    </row>
    <row r="1016" spans="1:9" x14ac:dyDescent="0.25">
      <c r="A1016" s="13" t="s">
        <v>217</v>
      </c>
      <c r="B1016" s="14">
        <v>40908.120000000003</v>
      </c>
      <c r="C1016" s="14">
        <v>40908.120000000003</v>
      </c>
      <c r="D1016" t="s">
        <v>14</v>
      </c>
      <c r="E1016" t="str">
        <f t="shared" si="46"/>
        <v>F209</v>
      </c>
      <c r="F1016" t="str">
        <f t="shared" si="47"/>
        <v>21800</v>
      </c>
      <c r="G1016" t="str">
        <f t="shared" si="48"/>
        <v>21800 Agency - Consultant (M&amp;D)</v>
      </c>
      <c r="H1016" t="str">
        <f>VLOOKUP(E1016,Hierarchy!$A$2:$D$2020,4,FALSE)</f>
        <v>M1XX-Hospital Operations &amp; Emergency Care</v>
      </c>
      <c r="I1016" t="str">
        <f>VLOOKUP(Sheet6!E1016,Hierarchy!$A$2:$E$2020,5,FALSE)</f>
        <v>M12X-Unscheduled Care</v>
      </c>
    </row>
    <row r="1017" spans="1:9" x14ac:dyDescent="0.25">
      <c r="A1017" s="13" t="s">
        <v>279</v>
      </c>
      <c r="B1017" s="14">
        <v>5455</v>
      </c>
      <c r="C1017" s="14">
        <v>5455</v>
      </c>
      <c r="D1017" t="s">
        <v>14</v>
      </c>
      <c r="E1017" t="str">
        <f t="shared" si="46"/>
        <v>F314</v>
      </c>
      <c r="F1017" t="str">
        <f t="shared" si="47"/>
        <v>21800</v>
      </c>
      <c r="G1017" t="str">
        <f t="shared" si="48"/>
        <v>21800 Agency - Consultant (M&amp;D)</v>
      </c>
      <c r="H1017" t="str">
        <f>VLOOKUP(E1017,Hierarchy!$A$2:$D$2020,4,FALSE)</f>
        <v>M4XX-Medicine Service Group</v>
      </c>
      <c r="I1017" t="str">
        <f>VLOOKUP(Sheet6!E1017,Hierarchy!$A$2:$E$2020,5,FALSE)</f>
        <v>M41X-Medicine Services</v>
      </c>
    </row>
    <row r="1018" spans="1:9" x14ac:dyDescent="0.25">
      <c r="A1018" s="13" t="s">
        <v>349</v>
      </c>
      <c r="B1018" s="14">
        <v>7095</v>
      </c>
      <c r="C1018" s="14">
        <v>7095</v>
      </c>
      <c r="D1018" t="s">
        <v>14</v>
      </c>
      <c r="E1018" t="str">
        <f t="shared" si="46"/>
        <v>F545</v>
      </c>
      <c r="F1018" t="str">
        <f t="shared" si="47"/>
        <v>21800</v>
      </c>
      <c r="G1018" t="str">
        <f t="shared" si="48"/>
        <v>21800 Agency - Consultant (M&amp;D)</v>
      </c>
      <c r="H1018" t="str">
        <f>VLOOKUP(E1018,Hierarchy!$A$2:$D$2020,4,FALSE)</f>
        <v>M4XX-Medicine Service Group</v>
      </c>
      <c r="I1018" t="str">
        <f>VLOOKUP(Sheet6!E1018,Hierarchy!$A$2:$E$2020,5,FALSE)</f>
        <v>M46X-Neurosciences</v>
      </c>
    </row>
    <row r="1019" spans="1:9" x14ac:dyDescent="0.25">
      <c r="A1019" s="13" t="s">
        <v>353</v>
      </c>
      <c r="B1019" s="15">
        <v>-7095</v>
      </c>
      <c r="C1019" s="15">
        <v>-7095</v>
      </c>
      <c r="D1019" t="s">
        <v>14</v>
      </c>
      <c r="E1019" t="str">
        <f t="shared" si="46"/>
        <v>F546</v>
      </c>
      <c r="F1019" t="str">
        <f t="shared" si="47"/>
        <v>21800</v>
      </c>
      <c r="G1019" t="str">
        <f t="shared" si="48"/>
        <v>21800 Agency - Consultant (M&amp;D)</v>
      </c>
      <c r="H1019" t="str">
        <f>VLOOKUP(E1019,Hierarchy!$A$2:$D$2020,4,FALSE)</f>
        <v>M4XX-Medicine Service Group</v>
      </c>
      <c r="I1019" t="str">
        <f>VLOOKUP(Sheet6!E1019,Hierarchy!$A$2:$E$2020,5,FALSE)</f>
        <v>M46X-Neurosciences</v>
      </c>
    </row>
    <row r="1020" spans="1:9" x14ac:dyDescent="0.25">
      <c r="A1020" s="13" t="s">
        <v>392</v>
      </c>
      <c r="B1020" s="15">
        <v>-1882.18</v>
      </c>
      <c r="C1020" s="15">
        <v>-1992.18</v>
      </c>
      <c r="D1020" t="s">
        <v>14</v>
      </c>
      <c r="E1020" t="str">
        <f t="shared" si="46"/>
        <v>H425</v>
      </c>
      <c r="F1020" t="str">
        <f t="shared" si="47"/>
        <v>21800</v>
      </c>
      <c r="G1020" t="str">
        <f t="shared" si="48"/>
        <v>21800 Agency - Consultant (M&amp;D)</v>
      </c>
      <c r="H1020" t="str">
        <f>VLOOKUP(E1020,Hierarchy!$A$2:$D$2020,4,FALSE)</f>
        <v>F4XX-Surgical Services</v>
      </c>
      <c r="I1020" t="str">
        <f>VLOOKUP(Sheet6!E1020,Hierarchy!$A$2:$E$2020,5,FALSE)</f>
        <v>F43X-Gynaecology</v>
      </c>
    </row>
    <row r="1021" spans="1:9" x14ac:dyDescent="0.25">
      <c r="A1021" s="13" t="s">
        <v>413</v>
      </c>
      <c r="B1021" s="14">
        <v>48</v>
      </c>
      <c r="C1021" s="14">
        <v>48</v>
      </c>
      <c r="D1021" t="s">
        <v>14</v>
      </c>
      <c r="E1021" t="str">
        <f t="shared" si="46"/>
        <v>H513</v>
      </c>
      <c r="F1021" t="str">
        <f t="shared" si="47"/>
        <v>21800</v>
      </c>
      <c r="G1021" t="str">
        <f t="shared" si="48"/>
        <v>21800 Agency - Consultant (M&amp;D)</v>
      </c>
      <c r="H1021" t="str">
        <f>VLOOKUP(E1021,Hierarchy!$A$2:$D$2020,4,FALSE)</f>
        <v>F5XX-Childrens Services</v>
      </c>
      <c r="I1021" t="str">
        <f>VLOOKUP(Sheet6!E1021,Hierarchy!$A$2:$E$2020,5,FALSE)</f>
        <v>F51X-Acute Paediatrics</v>
      </c>
    </row>
    <row r="1022" spans="1:9" x14ac:dyDescent="0.25">
      <c r="A1022" s="13" t="s">
        <v>534</v>
      </c>
      <c r="B1022" s="14">
        <v>18865.669999999998</v>
      </c>
      <c r="C1022" s="14">
        <v>18865.669999999998</v>
      </c>
      <c r="D1022" t="s">
        <v>14</v>
      </c>
      <c r="E1022" t="str">
        <f t="shared" si="46"/>
        <v>N076</v>
      </c>
      <c r="F1022" t="str">
        <f t="shared" si="47"/>
        <v>21800</v>
      </c>
      <c r="G1022" t="str">
        <f t="shared" si="48"/>
        <v>21800 Agency - Consultant (M&amp;D)</v>
      </c>
      <c r="H1022" t="str">
        <f>VLOOKUP(E1022,Hierarchy!$A$2:$D$2020,4,FALSE)</f>
        <v>M4XX-Medicine Service Group</v>
      </c>
      <c r="I1022" t="str">
        <f>VLOOKUP(Sheet6!E1022,Hierarchy!$A$2:$E$2020,5,FALSE)</f>
        <v>M43X-COTE</v>
      </c>
    </row>
    <row r="1023" spans="1:9" x14ac:dyDescent="0.25">
      <c r="A1023" s="13" t="s">
        <v>551</v>
      </c>
      <c r="B1023" s="14">
        <v>2523</v>
      </c>
      <c r="C1023" s="14">
        <v>0</v>
      </c>
      <c r="D1023" t="s">
        <v>14</v>
      </c>
      <c r="E1023" t="str">
        <f t="shared" si="46"/>
        <v>P254</v>
      </c>
      <c r="F1023" t="str">
        <f t="shared" si="47"/>
        <v>21800</v>
      </c>
      <c r="G1023" t="str">
        <f t="shared" si="48"/>
        <v>21800 Agency - Consultant (M&amp;D)</v>
      </c>
      <c r="H1023" t="str">
        <f>VLOOKUP(E1023,Hierarchy!$A$2:$D$2020,4,FALSE)</f>
        <v>V2XX-Ops &amp; Site Management</v>
      </c>
      <c r="I1023" t="str">
        <f>VLOOKUP(Sheet6!E1023,Hierarchy!$A$2:$E$2020,5,FALSE)</f>
        <v>V23X-Rheumatology &amp; RDC</v>
      </c>
    </row>
    <row r="1024" spans="1:9" x14ac:dyDescent="0.25">
      <c r="A1024" s="13" t="s">
        <v>755</v>
      </c>
      <c r="B1024" s="14">
        <v>18560.41</v>
      </c>
      <c r="C1024" s="14">
        <v>18560.41</v>
      </c>
      <c r="D1024" t="s">
        <v>14</v>
      </c>
      <c r="E1024" t="str">
        <f t="shared" si="46"/>
        <v>R057</v>
      </c>
      <c r="F1024" t="str">
        <f t="shared" si="47"/>
        <v>21800</v>
      </c>
      <c r="G1024" t="str">
        <f t="shared" si="48"/>
        <v>21800 Agency - Consultant (M&amp;D)</v>
      </c>
      <c r="H1024" t="str">
        <f>VLOOKUP(E1024,Hierarchy!$A$2:$D$2020,4,FALSE)</f>
        <v>R7XX-Manager - Specalist Services</v>
      </c>
      <c r="I1024" t="str">
        <f>VLOOKUP(Sheet6!E1024,Hierarchy!$A$2:$E$2020,5,FALSE)</f>
        <v>R71X-Service Managers</v>
      </c>
    </row>
    <row r="1025" spans="1:9" x14ac:dyDescent="0.25">
      <c r="A1025" s="13" t="s">
        <v>561</v>
      </c>
      <c r="B1025" s="14">
        <v>27581.37</v>
      </c>
      <c r="C1025" s="14">
        <v>27581.37</v>
      </c>
      <c r="D1025" t="s">
        <v>14</v>
      </c>
      <c r="E1025" t="str">
        <f t="shared" si="46"/>
        <v>R066</v>
      </c>
      <c r="F1025" t="str">
        <f t="shared" si="47"/>
        <v>21800</v>
      </c>
      <c r="G1025" t="str">
        <f t="shared" si="48"/>
        <v>21800 Agency - Consultant (M&amp;D)</v>
      </c>
      <c r="H1025" t="str">
        <f>VLOOKUP(E1025,Hierarchy!$A$2:$D$2020,4,FALSE)</f>
        <v>R5XX-Locality Manager - Neath Port Talbot</v>
      </c>
      <c r="I1025" t="str">
        <f>VLOOKUP(Sheet6!E1025,Hierarchy!$A$2:$E$2020,5,FALSE)</f>
        <v>R51X-Service Managers</v>
      </c>
    </row>
    <row r="1026" spans="1:9" x14ac:dyDescent="0.25">
      <c r="A1026" s="13" t="s">
        <v>585</v>
      </c>
      <c r="B1026" s="14">
        <v>13837.28</v>
      </c>
      <c r="C1026" s="14">
        <v>13837.28</v>
      </c>
      <c r="D1026" t="s">
        <v>14</v>
      </c>
      <c r="E1026" t="str">
        <f t="shared" si="46"/>
        <v>R094</v>
      </c>
      <c r="F1026" t="str">
        <f t="shared" si="47"/>
        <v>21800</v>
      </c>
      <c r="G1026" t="str">
        <f t="shared" si="48"/>
        <v>21800 Agency - Consultant (M&amp;D)</v>
      </c>
      <c r="H1026" t="str">
        <f>VLOOKUP(E1026,Hierarchy!$A$2:$D$2020,4,FALSE)</f>
        <v>R4XX-Locality Manager - Swansea</v>
      </c>
      <c r="I1026" t="str">
        <f>VLOOKUP(Sheet6!E1026,Hierarchy!$A$2:$E$2020,5,FALSE)</f>
        <v>R41X-Service Managers</v>
      </c>
    </row>
    <row r="1027" spans="1:9" x14ac:dyDescent="0.25">
      <c r="A1027" s="13" t="s">
        <v>597</v>
      </c>
      <c r="B1027" s="14">
        <v>22982.47</v>
      </c>
      <c r="C1027" s="14">
        <v>22982.47</v>
      </c>
      <c r="D1027" t="s">
        <v>14</v>
      </c>
      <c r="E1027" t="str">
        <f t="shared" ref="E1027:E1090" si="49">LEFT(A1027,4)</f>
        <v>R099</v>
      </c>
      <c r="F1027" t="str">
        <f t="shared" ref="F1027:F1090" si="50">MID(A1027,12,5)</f>
        <v>21800</v>
      </c>
      <c r="G1027" t="str">
        <f t="shared" ref="G1027:G1090" si="51">VLOOKUP(F1027,$L$2:$M$12,2,FALSE)</f>
        <v>21800 Agency - Consultant (M&amp;D)</v>
      </c>
      <c r="H1027" t="str">
        <f>VLOOKUP(E1027,Hierarchy!$A$2:$D$2020,4,FALSE)</f>
        <v>R7XX-Manager - Specalist Services</v>
      </c>
      <c r="I1027" t="str">
        <f>VLOOKUP(Sheet6!E1027,Hierarchy!$A$2:$E$2020,5,FALSE)</f>
        <v>R71X-Service Managers</v>
      </c>
    </row>
    <row r="1028" spans="1:9" x14ac:dyDescent="0.25">
      <c r="A1028" s="13" t="s">
        <v>614</v>
      </c>
      <c r="B1028" s="15">
        <v>-1616</v>
      </c>
      <c r="C1028" s="15">
        <v>-1616</v>
      </c>
      <c r="D1028" t="s">
        <v>14</v>
      </c>
      <c r="E1028" t="str">
        <f t="shared" si="49"/>
        <v>R166</v>
      </c>
      <c r="F1028" t="str">
        <f t="shared" si="50"/>
        <v>21800</v>
      </c>
      <c r="G1028" t="str">
        <f t="shared" si="51"/>
        <v>21800 Agency - Consultant (M&amp;D)</v>
      </c>
      <c r="H1028" t="str">
        <f>VLOOKUP(E1028,Hierarchy!$A$2:$D$2020,4,FALSE)</f>
        <v>R4XX-Locality Manager - Swansea</v>
      </c>
      <c r="I1028" t="str">
        <f>VLOOKUP(Sheet6!E1028,Hierarchy!$A$2:$E$2020,5,FALSE)</f>
        <v>R41X-Service Managers</v>
      </c>
    </row>
    <row r="1029" spans="1:9" x14ac:dyDescent="0.25">
      <c r="A1029" s="13" t="s">
        <v>661</v>
      </c>
      <c r="B1029" s="14">
        <v>16</v>
      </c>
      <c r="C1029" s="14">
        <v>2</v>
      </c>
      <c r="D1029" t="s">
        <v>14</v>
      </c>
      <c r="E1029" t="str">
        <f t="shared" si="49"/>
        <v>Z095</v>
      </c>
      <c r="F1029" t="str">
        <f t="shared" si="50"/>
        <v>21800</v>
      </c>
      <c r="G1029" t="str">
        <f t="shared" si="51"/>
        <v>21800 Agency - Consultant (M&amp;D)</v>
      </c>
      <c r="H1029" t="str">
        <f>VLOOKUP(E1029,Hierarchy!$A$2:$D$2020,4,FALSE)</f>
        <v>Z1XX-Coporate I &amp; E</v>
      </c>
      <c r="I1029" t="str">
        <f>VLOOKUP(Sheet6!E1029,Hierarchy!$A$2:$E$2020,5,FALSE)</f>
        <v>-</v>
      </c>
    </row>
    <row r="1030" spans="1:9" x14ac:dyDescent="0.25">
      <c r="A1030" s="13" t="s">
        <v>48</v>
      </c>
      <c r="B1030" s="14">
        <v>2206.1999999999998</v>
      </c>
      <c r="C1030" s="14">
        <v>2206.1999999999998</v>
      </c>
      <c r="D1030" t="s">
        <v>14</v>
      </c>
      <c r="E1030" t="str">
        <f t="shared" si="49"/>
        <v>A105</v>
      </c>
      <c r="F1030" t="str">
        <f t="shared" si="50"/>
        <v>22200</v>
      </c>
      <c r="G1030" t="str">
        <f t="shared" si="51"/>
        <v>22200 Locum Associate Specialist (M&amp;D)</v>
      </c>
      <c r="H1030" t="str">
        <f>VLOOKUP(E1030,Hierarchy!$A$2:$D$2020,4,FALSE)</f>
        <v>M3XX-Clinical Services Group</v>
      </c>
      <c r="I1030" t="str">
        <f>VLOOKUP(Sheet6!E1030,Hierarchy!$A$2:$E$2020,5,FALSE)</f>
        <v>M32A-Anaesthetics</v>
      </c>
    </row>
    <row r="1031" spans="1:9" x14ac:dyDescent="0.25">
      <c r="A1031" s="13" t="s">
        <v>717</v>
      </c>
      <c r="B1031" s="14">
        <v>0</v>
      </c>
      <c r="C1031" s="14">
        <v>0</v>
      </c>
      <c r="D1031" t="s">
        <v>14</v>
      </c>
      <c r="E1031" t="str">
        <f t="shared" si="49"/>
        <v>B121</v>
      </c>
      <c r="F1031" t="str">
        <f t="shared" si="50"/>
        <v>22200</v>
      </c>
      <c r="G1031" t="str">
        <f t="shared" si="51"/>
        <v>22200 Locum Associate Specialist (M&amp;D)</v>
      </c>
      <c r="H1031" t="str">
        <f>VLOOKUP(E1031,Hierarchy!$A$2:$D$2020,4,FALSE)</f>
        <v>F3XX-Cancer Services</v>
      </c>
      <c r="I1031" t="str">
        <f>VLOOKUP(Sheet6!E1031,Hierarchy!$A$2:$E$2020,5,FALSE)</f>
        <v>F31X-Cancer Medical Specialities</v>
      </c>
    </row>
    <row r="1032" spans="1:9" x14ac:dyDescent="0.25">
      <c r="A1032" s="13" t="s">
        <v>164</v>
      </c>
      <c r="B1032" s="14">
        <v>3381.26</v>
      </c>
      <c r="C1032" s="14">
        <v>3381.26</v>
      </c>
      <c r="D1032" t="s">
        <v>14</v>
      </c>
      <c r="E1032" t="str">
        <f t="shared" si="49"/>
        <v>D301</v>
      </c>
      <c r="F1032" t="str">
        <f t="shared" si="50"/>
        <v>22200</v>
      </c>
      <c r="G1032" t="str">
        <f t="shared" si="51"/>
        <v>22200 Locum Associate Specialist (M&amp;D)</v>
      </c>
      <c r="H1032" t="str">
        <f>VLOOKUP(E1032,Hierarchy!$A$2:$D$2020,4,FALSE)</f>
        <v>F1XX-Unscheduled Care &amp; Medicine</v>
      </c>
      <c r="I1032" t="str">
        <f>VLOOKUP(Sheet6!E1032,Hierarchy!$A$2:$E$2020,5,FALSE)</f>
        <v>F11X-Nursing</v>
      </c>
    </row>
    <row r="1033" spans="1:9" x14ac:dyDescent="0.25">
      <c r="A1033" s="13" t="s">
        <v>218</v>
      </c>
      <c r="B1033" s="14">
        <v>6460.27</v>
      </c>
      <c r="C1033" s="14">
        <v>6460.27</v>
      </c>
      <c r="D1033" t="s">
        <v>14</v>
      </c>
      <c r="E1033" t="str">
        <f t="shared" si="49"/>
        <v>F209</v>
      </c>
      <c r="F1033" t="str">
        <f t="shared" si="50"/>
        <v>22200</v>
      </c>
      <c r="G1033" t="str">
        <f t="shared" si="51"/>
        <v>22200 Locum Associate Specialist (M&amp;D)</v>
      </c>
      <c r="H1033" t="str">
        <f>VLOOKUP(E1033,Hierarchy!$A$2:$D$2020,4,FALSE)</f>
        <v>M1XX-Hospital Operations &amp; Emergency Care</v>
      </c>
      <c r="I1033" t="str">
        <f>VLOOKUP(Sheet6!E1033,Hierarchy!$A$2:$E$2020,5,FALSE)</f>
        <v>M12X-Unscheduled Care</v>
      </c>
    </row>
    <row r="1034" spans="1:9" x14ac:dyDescent="0.25">
      <c r="A1034" s="13" t="s">
        <v>728</v>
      </c>
      <c r="B1034" s="14">
        <v>5884.85</v>
      </c>
      <c r="C1034" s="14">
        <v>5884.85</v>
      </c>
      <c r="D1034" t="s">
        <v>14</v>
      </c>
      <c r="E1034" t="str">
        <f t="shared" si="49"/>
        <v>F323</v>
      </c>
      <c r="F1034" t="str">
        <f t="shared" si="50"/>
        <v>22200</v>
      </c>
      <c r="G1034" t="str">
        <f t="shared" si="51"/>
        <v>22200 Locum Associate Specialist (M&amp;D)</v>
      </c>
      <c r="H1034" t="str">
        <f>VLOOKUP(E1034,Hierarchy!$A$2:$D$2020,4,FALSE)</f>
        <v>F1XX-Unscheduled Care &amp; Medicine</v>
      </c>
      <c r="I1034" t="str">
        <f>VLOOKUP(Sheet6!E1034,Hierarchy!$A$2:$E$2020,5,FALSE)</f>
        <v>F12X-Medical</v>
      </c>
    </row>
    <row r="1035" spans="1:9" x14ac:dyDescent="0.25">
      <c r="A1035" s="13" t="s">
        <v>476</v>
      </c>
      <c r="B1035" s="15">
        <v>-295.64999999999998</v>
      </c>
      <c r="C1035" s="15">
        <v>-295.64999999999998</v>
      </c>
      <c r="D1035" t="s">
        <v>14</v>
      </c>
      <c r="E1035" t="str">
        <f t="shared" si="49"/>
        <v>K506</v>
      </c>
      <c r="F1035" t="str">
        <f t="shared" si="50"/>
        <v>22200</v>
      </c>
      <c r="G1035" t="str">
        <f t="shared" si="51"/>
        <v>22200 Locum Associate Specialist (M&amp;D)</v>
      </c>
      <c r="H1035" t="str">
        <f>VLOOKUP(E1035,Hierarchy!$A$2:$D$2020,4,FALSE)</f>
        <v>M2XX-Surgery Services Group</v>
      </c>
      <c r="I1035" t="str">
        <f>VLOOKUP(Sheet6!E1035,Hierarchy!$A$2:$E$2020,5,FALSE)</f>
        <v>M21F-OMFS</v>
      </c>
    </row>
    <row r="1036" spans="1:9" x14ac:dyDescent="0.25">
      <c r="A1036" s="13" t="s">
        <v>745</v>
      </c>
      <c r="B1036" s="14">
        <v>336.45</v>
      </c>
      <c r="C1036" s="14">
        <v>336.45</v>
      </c>
      <c r="D1036" t="s">
        <v>14</v>
      </c>
      <c r="E1036" t="str">
        <f t="shared" si="49"/>
        <v>K510</v>
      </c>
      <c r="F1036" t="str">
        <f t="shared" si="50"/>
        <v>22200</v>
      </c>
      <c r="G1036" t="str">
        <f t="shared" si="51"/>
        <v>22200 Locum Associate Specialist (M&amp;D)</v>
      </c>
      <c r="H1036" t="str">
        <f>VLOOKUP(E1036,Hierarchy!$A$2:$D$2020,4,FALSE)</f>
        <v>M2XX-Surgery Services Group</v>
      </c>
      <c r="I1036" t="str">
        <f>VLOOKUP(Sheet6!E1036,Hierarchy!$A$2:$E$2020,5,FALSE)</f>
        <v>M21D-Cleft</v>
      </c>
    </row>
    <row r="1037" spans="1:9" x14ac:dyDescent="0.25">
      <c r="A1037" s="13" t="s">
        <v>500</v>
      </c>
      <c r="B1037" s="14">
        <v>11009.51</v>
      </c>
      <c r="C1037" s="14">
        <v>11009.51</v>
      </c>
      <c r="D1037" t="s">
        <v>14</v>
      </c>
      <c r="E1037" t="str">
        <f t="shared" si="49"/>
        <v>K606</v>
      </c>
      <c r="F1037" t="str">
        <f t="shared" si="50"/>
        <v>22200</v>
      </c>
      <c r="G1037" t="str">
        <f t="shared" si="51"/>
        <v>22200 Locum Associate Specialist (M&amp;D)</v>
      </c>
      <c r="H1037" t="str">
        <f>VLOOKUP(E1037,Hierarchy!$A$2:$D$2020,4,FALSE)</f>
        <v>M2XX-Surgery Services Group</v>
      </c>
      <c r="I1037" t="str">
        <f>VLOOKUP(Sheet6!E1037,Hierarchy!$A$2:$E$2020,5,FALSE)</f>
        <v>M21E-ENT</v>
      </c>
    </row>
    <row r="1038" spans="1:9" x14ac:dyDescent="0.25">
      <c r="A1038" s="13" t="s">
        <v>748</v>
      </c>
      <c r="B1038" s="14">
        <v>0</v>
      </c>
      <c r="C1038" s="15">
        <v>-1636</v>
      </c>
      <c r="D1038" t="s">
        <v>14</v>
      </c>
      <c r="E1038" t="str">
        <f t="shared" si="49"/>
        <v>K705</v>
      </c>
      <c r="F1038" t="str">
        <f t="shared" si="50"/>
        <v>22200</v>
      </c>
      <c r="G1038" t="str">
        <f t="shared" si="51"/>
        <v>22200 Locum Associate Specialist (M&amp;D)</v>
      </c>
      <c r="H1038" t="str">
        <f>VLOOKUP(E1038,Hierarchy!$A$2:$D$2020,4,FALSE)</f>
        <v>F4XX-Surgical Services</v>
      </c>
      <c r="I1038" t="str">
        <f>VLOOKUP(Sheet6!E1038,Hierarchy!$A$2:$E$2020,5,FALSE)</f>
        <v>F42X-Ophthalmology</v>
      </c>
    </row>
    <row r="1039" spans="1:9" x14ac:dyDescent="0.25">
      <c r="A1039" s="13" t="s">
        <v>562</v>
      </c>
      <c r="B1039" s="15">
        <v>-1349.87</v>
      </c>
      <c r="C1039" s="15">
        <v>-1349.87</v>
      </c>
      <c r="D1039" t="s">
        <v>14</v>
      </c>
      <c r="E1039" t="str">
        <f t="shared" si="49"/>
        <v>R066</v>
      </c>
      <c r="F1039" t="str">
        <f t="shared" si="50"/>
        <v>22200</v>
      </c>
      <c r="G1039" t="str">
        <f t="shared" si="51"/>
        <v>22200 Locum Associate Specialist (M&amp;D)</v>
      </c>
      <c r="H1039" t="str">
        <f>VLOOKUP(E1039,Hierarchy!$A$2:$D$2020,4,FALSE)</f>
        <v>R5XX-Locality Manager - Neath Port Talbot</v>
      </c>
      <c r="I1039" t="str">
        <f>VLOOKUP(Sheet6!E1039,Hierarchy!$A$2:$E$2020,5,FALSE)</f>
        <v>R51X-Service Managers</v>
      </c>
    </row>
    <row r="1040" spans="1:9" x14ac:dyDescent="0.25">
      <c r="A1040" s="13" t="s">
        <v>662</v>
      </c>
      <c r="B1040" s="14">
        <v>55</v>
      </c>
      <c r="C1040" s="15">
        <v>-3</v>
      </c>
      <c r="D1040" t="s">
        <v>14</v>
      </c>
      <c r="E1040" t="str">
        <f t="shared" si="49"/>
        <v>Z095</v>
      </c>
      <c r="F1040" t="str">
        <f t="shared" si="50"/>
        <v>22200</v>
      </c>
      <c r="G1040" t="str">
        <f t="shared" si="51"/>
        <v>22200 Locum Associate Specialist (M&amp;D)</v>
      </c>
      <c r="H1040" t="str">
        <f>VLOOKUP(E1040,Hierarchy!$A$2:$D$2020,4,FALSE)</f>
        <v>Z1XX-Coporate I &amp; E</v>
      </c>
      <c r="I1040" t="str">
        <f>VLOOKUP(Sheet6!E1040,Hierarchy!$A$2:$E$2020,5,FALSE)</f>
        <v>-</v>
      </c>
    </row>
    <row r="1041" spans="1:9" x14ac:dyDescent="0.25">
      <c r="A1041" s="13" t="s">
        <v>51</v>
      </c>
      <c r="B1041" s="14">
        <v>12186.77</v>
      </c>
      <c r="C1041" s="14">
        <v>12186.77</v>
      </c>
      <c r="D1041" t="s">
        <v>14</v>
      </c>
      <c r="E1041" t="str">
        <f t="shared" si="49"/>
        <v>A105</v>
      </c>
      <c r="F1041" t="str">
        <f t="shared" si="50"/>
        <v>22320</v>
      </c>
      <c r="G1041" t="str">
        <f t="shared" si="51"/>
        <v>22320 Locum Speciality Doctor (M&amp;D)</v>
      </c>
      <c r="H1041" t="str">
        <f>VLOOKUP(E1041,Hierarchy!$A$2:$D$2020,4,FALSE)</f>
        <v>M3XX-Clinical Services Group</v>
      </c>
      <c r="I1041" t="str">
        <f>VLOOKUP(Sheet6!E1041,Hierarchy!$A$2:$E$2020,5,FALSE)</f>
        <v>M32A-Anaesthetics</v>
      </c>
    </row>
    <row r="1042" spans="1:9" x14ac:dyDescent="0.25">
      <c r="A1042" s="13" t="s">
        <v>719</v>
      </c>
      <c r="B1042" s="14">
        <v>2458.09</v>
      </c>
      <c r="C1042" s="14">
        <v>2458.09</v>
      </c>
      <c r="D1042" t="s">
        <v>14</v>
      </c>
      <c r="E1042" t="str">
        <f t="shared" si="49"/>
        <v>C101</v>
      </c>
      <c r="F1042" t="str">
        <f t="shared" si="50"/>
        <v>22320</v>
      </c>
      <c r="G1042" t="str">
        <f t="shared" si="51"/>
        <v>22320 Locum Speciality Doctor (M&amp;D)</v>
      </c>
      <c r="H1042" t="str">
        <f>VLOOKUP(E1042,Hierarchy!$A$2:$D$2020,4,FALSE)</f>
        <v>M2XX-Surgery Services Group</v>
      </c>
      <c r="I1042" t="str">
        <f>VLOOKUP(Sheet6!E1042,Hierarchy!$A$2:$E$2020,5,FALSE)</f>
        <v>M22A-Cardiology</v>
      </c>
    </row>
    <row r="1043" spans="1:9" x14ac:dyDescent="0.25">
      <c r="A1043" s="13" t="s">
        <v>721</v>
      </c>
      <c r="B1043" s="15">
        <v>-148.69</v>
      </c>
      <c r="C1043" s="15">
        <v>-148.69</v>
      </c>
      <c r="D1043" t="s">
        <v>14</v>
      </c>
      <c r="E1043" t="str">
        <f t="shared" si="49"/>
        <v>E302</v>
      </c>
      <c r="F1043" t="str">
        <f t="shared" si="50"/>
        <v>22320</v>
      </c>
      <c r="G1043" t="str">
        <f t="shared" si="51"/>
        <v>22320 Locum Speciality Doctor (M&amp;D)</v>
      </c>
      <c r="H1043" t="str">
        <f>VLOOKUP(E1043,Hierarchy!$A$2:$D$2020,4,FALSE)</f>
        <v>M2XX-Surgery Services Group</v>
      </c>
      <c r="I1043" t="str">
        <f>VLOOKUP(Sheet6!E1043,Hierarchy!$A$2:$E$2020,5,FALSE)</f>
        <v>M24A-General Surgery</v>
      </c>
    </row>
    <row r="1044" spans="1:9" x14ac:dyDescent="0.25">
      <c r="A1044" s="13" t="s">
        <v>192</v>
      </c>
      <c r="B1044" s="15">
        <v>-2104.29</v>
      </c>
      <c r="C1044" s="15">
        <v>-2104.29</v>
      </c>
      <c r="D1044" t="s">
        <v>14</v>
      </c>
      <c r="E1044" t="str">
        <f t="shared" si="49"/>
        <v>E302</v>
      </c>
      <c r="F1044" t="str">
        <f t="shared" si="50"/>
        <v>22320</v>
      </c>
      <c r="G1044" t="str">
        <f t="shared" si="51"/>
        <v>22320 Locum Speciality Doctor (M&amp;D)</v>
      </c>
      <c r="H1044" t="str">
        <f>VLOOKUP(E1044,Hierarchy!$A$2:$D$2020,4,FALSE)</f>
        <v>M2XX-Surgery Services Group</v>
      </c>
      <c r="I1044" t="str">
        <f>VLOOKUP(Sheet6!E1044,Hierarchy!$A$2:$E$2020,5,FALSE)</f>
        <v>M24A-General Surgery</v>
      </c>
    </row>
    <row r="1045" spans="1:9" x14ac:dyDescent="0.25">
      <c r="A1045" s="13" t="s">
        <v>219</v>
      </c>
      <c r="B1045" s="14">
        <v>7345.64</v>
      </c>
      <c r="C1045" s="14">
        <v>7345.64</v>
      </c>
      <c r="D1045" t="s">
        <v>14</v>
      </c>
      <c r="E1045" t="str">
        <f t="shared" si="49"/>
        <v>F209</v>
      </c>
      <c r="F1045" t="str">
        <f t="shared" si="50"/>
        <v>22320</v>
      </c>
      <c r="G1045" t="str">
        <f t="shared" si="51"/>
        <v>22320 Locum Speciality Doctor (M&amp;D)</v>
      </c>
      <c r="H1045" t="str">
        <f>VLOOKUP(E1045,Hierarchy!$A$2:$D$2020,4,FALSE)</f>
        <v>M1XX-Hospital Operations &amp; Emergency Care</v>
      </c>
      <c r="I1045" t="str">
        <f>VLOOKUP(Sheet6!E1045,Hierarchy!$A$2:$E$2020,5,FALSE)</f>
        <v>M12X-Unscheduled Care</v>
      </c>
    </row>
    <row r="1046" spans="1:9" x14ac:dyDescent="0.25">
      <c r="A1046" s="13" t="s">
        <v>247</v>
      </c>
      <c r="B1046" s="14">
        <v>1116.29</v>
      </c>
      <c r="C1046" s="14">
        <v>1116.29</v>
      </c>
      <c r="D1046" t="s">
        <v>14</v>
      </c>
      <c r="E1046" t="str">
        <f t="shared" si="49"/>
        <v>F307</v>
      </c>
      <c r="F1046" t="str">
        <f t="shared" si="50"/>
        <v>22320</v>
      </c>
      <c r="G1046" t="str">
        <f t="shared" si="51"/>
        <v>22320 Locum Speciality Doctor (M&amp;D)</v>
      </c>
      <c r="H1046" t="str">
        <f>VLOOKUP(E1046,Hierarchy!$A$2:$D$2020,4,FALSE)</f>
        <v>V2XX-Ops &amp; Site Management</v>
      </c>
      <c r="I1046" t="str">
        <f>VLOOKUP(Sheet6!E1046,Hierarchy!$A$2:$E$2020,5,FALSE)</f>
        <v>V22X-NPTH Medical &amp; Admin</v>
      </c>
    </row>
    <row r="1047" spans="1:9" x14ac:dyDescent="0.25">
      <c r="A1047" s="13" t="s">
        <v>248</v>
      </c>
      <c r="B1047" s="14">
        <v>7477.2</v>
      </c>
      <c r="C1047" s="14">
        <v>7477.2</v>
      </c>
      <c r="D1047" t="s">
        <v>14</v>
      </c>
      <c r="E1047" t="str">
        <f t="shared" si="49"/>
        <v>F307</v>
      </c>
      <c r="F1047" t="str">
        <f t="shared" si="50"/>
        <v>22320</v>
      </c>
      <c r="G1047" t="str">
        <f t="shared" si="51"/>
        <v>22320 Locum Speciality Doctor (M&amp;D)</v>
      </c>
      <c r="H1047" t="str">
        <f>VLOOKUP(E1047,Hierarchy!$A$2:$D$2020,4,FALSE)</f>
        <v>V2XX-Ops &amp; Site Management</v>
      </c>
      <c r="I1047" t="str">
        <f>VLOOKUP(Sheet6!E1047,Hierarchy!$A$2:$E$2020,5,FALSE)</f>
        <v>V22X-NPTH Medical &amp; Admin</v>
      </c>
    </row>
    <row r="1048" spans="1:9" x14ac:dyDescent="0.25">
      <c r="A1048" s="13" t="s">
        <v>280</v>
      </c>
      <c r="B1048" s="14">
        <v>1664.42</v>
      </c>
      <c r="C1048" s="14">
        <v>1664.42</v>
      </c>
      <c r="D1048" t="s">
        <v>14</v>
      </c>
      <c r="E1048" t="str">
        <f t="shared" si="49"/>
        <v>F314</v>
      </c>
      <c r="F1048" t="str">
        <f t="shared" si="50"/>
        <v>22320</v>
      </c>
      <c r="G1048" t="str">
        <f t="shared" si="51"/>
        <v>22320 Locum Speciality Doctor (M&amp;D)</v>
      </c>
      <c r="H1048" t="str">
        <f>VLOOKUP(E1048,Hierarchy!$A$2:$D$2020,4,FALSE)</f>
        <v>M4XX-Medicine Service Group</v>
      </c>
      <c r="I1048" t="str">
        <f>VLOOKUP(Sheet6!E1048,Hierarchy!$A$2:$E$2020,5,FALSE)</f>
        <v>M41X-Medicine Services</v>
      </c>
    </row>
    <row r="1049" spans="1:9" x14ac:dyDescent="0.25">
      <c r="A1049" s="13" t="s">
        <v>354</v>
      </c>
      <c r="B1049" s="14">
        <v>2025.86</v>
      </c>
      <c r="C1049" s="14">
        <v>1415.86</v>
      </c>
      <c r="D1049" t="s">
        <v>14</v>
      </c>
      <c r="E1049" t="str">
        <f t="shared" si="49"/>
        <v>F546</v>
      </c>
      <c r="F1049" t="str">
        <f t="shared" si="50"/>
        <v>22320</v>
      </c>
      <c r="G1049" t="str">
        <f t="shared" si="51"/>
        <v>22320 Locum Speciality Doctor (M&amp;D)</v>
      </c>
      <c r="H1049" t="str">
        <f>VLOOKUP(E1049,Hierarchy!$A$2:$D$2020,4,FALSE)</f>
        <v>M4XX-Medicine Service Group</v>
      </c>
      <c r="I1049" t="str">
        <f>VLOOKUP(Sheet6!E1049,Hierarchy!$A$2:$E$2020,5,FALSE)</f>
        <v>M46X-Neurosciences</v>
      </c>
    </row>
    <row r="1050" spans="1:9" x14ac:dyDescent="0.25">
      <c r="A1050" s="13" t="s">
        <v>363</v>
      </c>
      <c r="B1050" s="14">
        <v>0</v>
      </c>
      <c r="C1050" s="15">
        <v>-2512</v>
      </c>
      <c r="D1050" t="s">
        <v>14</v>
      </c>
      <c r="E1050" t="str">
        <f t="shared" si="49"/>
        <v>G302</v>
      </c>
      <c r="F1050" t="str">
        <f t="shared" si="50"/>
        <v>22320</v>
      </c>
      <c r="G1050" t="str">
        <f t="shared" si="51"/>
        <v>22320 Locum Speciality Doctor (M&amp;D)</v>
      </c>
      <c r="H1050" t="str">
        <f>VLOOKUP(E1050,Hierarchy!$A$2:$D$2020,4,FALSE)</f>
        <v>V2XX-Ops &amp; Site Management</v>
      </c>
      <c r="I1050" t="str">
        <f>VLOOKUP(Sheet6!E1050,Hierarchy!$A$2:$E$2020,5,FALSE)</f>
        <v>V23X-Rheumatology &amp; RDC</v>
      </c>
    </row>
    <row r="1051" spans="1:9" x14ac:dyDescent="0.25">
      <c r="A1051" s="13" t="s">
        <v>365</v>
      </c>
      <c r="B1051" s="14">
        <v>139.25</v>
      </c>
      <c r="C1051" s="14">
        <v>139.25</v>
      </c>
      <c r="D1051" t="s">
        <v>14</v>
      </c>
      <c r="E1051" t="str">
        <f t="shared" si="49"/>
        <v>G302</v>
      </c>
      <c r="F1051" t="str">
        <f t="shared" si="50"/>
        <v>22320</v>
      </c>
      <c r="G1051" t="str">
        <f t="shared" si="51"/>
        <v>22320 Locum Speciality Doctor (M&amp;D)</v>
      </c>
      <c r="H1051" t="str">
        <f>VLOOKUP(E1051,Hierarchy!$A$2:$D$2020,4,FALSE)</f>
        <v>V2XX-Ops &amp; Site Management</v>
      </c>
      <c r="I1051" t="str">
        <f>VLOOKUP(Sheet6!E1051,Hierarchy!$A$2:$E$2020,5,FALSE)</f>
        <v>V23X-Rheumatology &amp; RDC</v>
      </c>
    </row>
    <row r="1052" spans="1:9" x14ac:dyDescent="0.25">
      <c r="A1052" s="13" t="s">
        <v>395</v>
      </c>
      <c r="B1052" s="14">
        <v>7721.23</v>
      </c>
      <c r="C1052" s="14">
        <v>7721.23</v>
      </c>
      <c r="D1052" t="s">
        <v>14</v>
      </c>
      <c r="E1052" t="str">
        <f t="shared" si="49"/>
        <v>H425</v>
      </c>
      <c r="F1052" t="str">
        <f t="shared" si="50"/>
        <v>22320</v>
      </c>
      <c r="G1052" t="str">
        <f t="shared" si="51"/>
        <v>22320 Locum Speciality Doctor (M&amp;D)</v>
      </c>
      <c r="H1052" t="str">
        <f>VLOOKUP(E1052,Hierarchy!$A$2:$D$2020,4,FALSE)</f>
        <v>F4XX-Surgical Services</v>
      </c>
      <c r="I1052" t="str">
        <f>VLOOKUP(Sheet6!E1052,Hierarchy!$A$2:$E$2020,5,FALSE)</f>
        <v>F43X-Gynaecology</v>
      </c>
    </row>
    <row r="1053" spans="1:9" x14ac:dyDescent="0.25">
      <c r="A1053" s="13" t="s">
        <v>408</v>
      </c>
      <c r="B1053" s="14">
        <v>452</v>
      </c>
      <c r="C1053" s="14">
        <v>452</v>
      </c>
      <c r="D1053" t="s">
        <v>14</v>
      </c>
      <c r="E1053" t="str">
        <f t="shared" si="49"/>
        <v>H447</v>
      </c>
      <c r="F1053" t="str">
        <f t="shared" si="50"/>
        <v>22320</v>
      </c>
      <c r="G1053" t="str">
        <f t="shared" si="51"/>
        <v>22320 Locum Speciality Doctor (M&amp;D)</v>
      </c>
      <c r="H1053" t="str">
        <f>VLOOKUP(E1053,Hierarchy!$A$2:$D$2020,4,FALSE)</f>
        <v>V4XX-Welsh Fertility Institute</v>
      </c>
      <c r="I1053" t="str">
        <f>VLOOKUP(Sheet6!E1053,Hierarchy!$A$2:$E$2020,5,FALSE)</f>
        <v>-</v>
      </c>
    </row>
    <row r="1054" spans="1:9" x14ac:dyDescent="0.25">
      <c r="A1054" s="13" t="s">
        <v>478</v>
      </c>
      <c r="B1054" s="14">
        <v>9606.09</v>
      </c>
      <c r="C1054" s="14">
        <v>9606.09</v>
      </c>
      <c r="D1054" t="s">
        <v>14</v>
      </c>
      <c r="E1054" t="str">
        <f t="shared" si="49"/>
        <v>K506</v>
      </c>
      <c r="F1054" t="str">
        <f t="shared" si="50"/>
        <v>22320</v>
      </c>
      <c r="G1054" t="str">
        <f t="shared" si="51"/>
        <v>22320 Locum Speciality Doctor (M&amp;D)</v>
      </c>
      <c r="H1054" t="str">
        <f>VLOOKUP(E1054,Hierarchy!$A$2:$D$2020,4,FALSE)</f>
        <v>M2XX-Surgery Services Group</v>
      </c>
      <c r="I1054" t="str">
        <f>VLOOKUP(Sheet6!E1054,Hierarchy!$A$2:$E$2020,5,FALSE)</f>
        <v>M21F-OMFS</v>
      </c>
    </row>
    <row r="1055" spans="1:9" x14ac:dyDescent="0.25">
      <c r="A1055" s="13" t="s">
        <v>501</v>
      </c>
      <c r="B1055" s="15">
        <v>-2133.5500000000002</v>
      </c>
      <c r="C1055" s="15">
        <v>-2133.5500000000002</v>
      </c>
      <c r="D1055" t="s">
        <v>14</v>
      </c>
      <c r="E1055" t="str">
        <f t="shared" si="49"/>
        <v>K606</v>
      </c>
      <c r="F1055" t="str">
        <f t="shared" si="50"/>
        <v>22320</v>
      </c>
      <c r="G1055" t="str">
        <f t="shared" si="51"/>
        <v>22320 Locum Speciality Doctor (M&amp;D)</v>
      </c>
      <c r="H1055" t="str">
        <f>VLOOKUP(E1055,Hierarchy!$A$2:$D$2020,4,FALSE)</f>
        <v>M2XX-Surgery Services Group</v>
      </c>
      <c r="I1055" t="str">
        <f>VLOOKUP(Sheet6!E1055,Hierarchy!$A$2:$E$2020,5,FALSE)</f>
        <v>M21E-ENT</v>
      </c>
    </row>
    <row r="1056" spans="1:9" x14ac:dyDescent="0.25">
      <c r="A1056" s="13" t="s">
        <v>749</v>
      </c>
      <c r="B1056" s="14">
        <v>141.75</v>
      </c>
      <c r="C1056" s="14">
        <v>141.75</v>
      </c>
      <c r="D1056" t="s">
        <v>14</v>
      </c>
      <c r="E1056" t="str">
        <f t="shared" si="49"/>
        <v>K705</v>
      </c>
      <c r="F1056" t="str">
        <f t="shared" si="50"/>
        <v>22320</v>
      </c>
      <c r="G1056" t="str">
        <f t="shared" si="51"/>
        <v>22320 Locum Speciality Doctor (M&amp;D)</v>
      </c>
      <c r="H1056" t="str">
        <f>VLOOKUP(E1056,Hierarchy!$A$2:$D$2020,4,FALSE)</f>
        <v>F4XX-Surgical Services</v>
      </c>
      <c r="I1056" t="str">
        <f>VLOOKUP(Sheet6!E1056,Hierarchy!$A$2:$E$2020,5,FALSE)</f>
        <v>F42X-Ophthalmology</v>
      </c>
    </row>
    <row r="1057" spans="1:9" x14ac:dyDescent="0.25">
      <c r="A1057" s="13" t="s">
        <v>750</v>
      </c>
      <c r="B1057" s="14">
        <v>3858.37</v>
      </c>
      <c r="C1057" s="14">
        <v>3858.37</v>
      </c>
      <c r="D1057" t="s">
        <v>14</v>
      </c>
      <c r="E1057" t="str">
        <f t="shared" si="49"/>
        <v>K705</v>
      </c>
      <c r="F1057" t="str">
        <f t="shared" si="50"/>
        <v>22320</v>
      </c>
      <c r="G1057" t="str">
        <f t="shared" si="51"/>
        <v>22320 Locum Speciality Doctor (M&amp;D)</v>
      </c>
      <c r="H1057" t="str">
        <f>VLOOKUP(E1057,Hierarchy!$A$2:$D$2020,4,FALSE)</f>
        <v>F4XX-Surgical Services</v>
      </c>
      <c r="I1057" t="str">
        <f>VLOOKUP(Sheet6!E1057,Hierarchy!$A$2:$E$2020,5,FALSE)</f>
        <v>F42X-Ophthalmology</v>
      </c>
    </row>
    <row r="1058" spans="1:9" x14ac:dyDescent="0.25">
      <c r="A1058" s="13" t="s">
        <v>563</v>
      </c>
      <c r="B1058" s="14">
        <v>3444.5</v>
      </c>
      <c r="C1058" s="14">
        <v>3444.5</v>
      </c>
      <c r="D1058" t="s">
        <v>14</v>
      </c>
      <c r="E1058" t="str">
        <f t="shared" si="49"/>
        <v>R066</v>
      </c>
      <c r="F1058" t="str">
        <f t="shared" si="50"/>
        <v>22320</v>
      </c>
      <c r="G1058" t="str">
        <f t="shared" si="51"/>
        <v>22320 Locum Speciality Doctor (M&amp;D)</v>
      </c>
      <c r="H1058" t="str">
        <f>VLOOKUP(E1058,Hierarchy!$A$2:$D$2020,4,FALSE)</f>
        <v>R5XX-Locality Manager - Neath Port Talbot</v>
      </c>
      <c r="I1058" t="str">
        <f>VLOOKUP(Sheet6!E1058,Hierarchy!$A$2:$E$2020,5,FALSE)</f>
        <v>R51X-Service Managers</v>
      </c>
    </row>
    <row r="1059" spans="1:9" x14ac:dyDescent="0.25">
      <c r="A1059" s="13" t="s">
        <v>765</v>
      </c>
      <c r="B1059" s="14">
        <v>0</v>
      </c>
      <c r="C1059" s="15">
        <v>-1000</v>
      </c>
      <c r="D1059" t="s">
        <v>14</v>
      </c>
      <c r="E1059" t="str">
        <f t="shared" si="49"/>
        <v>R166</v>
      </c>
      <c r="F1059" t="str">
        <f t="shared" si="50"/>
        <v>22320</v>
      </c>
      <c r="G1059" t="str">
        <f t="shared" si="51"/>
        <v>22320 Locum Speciality Doctor (M&amp;D)</v>
      </c>
      <c r="H1059" t="str">
        <f>VLOOKUP(E1059,Hierarchy!$A$2:$D$2020,4,FALSE)</f>
        <v>R4XX-Locality Manager - Swansea</v>
      </c>
      <c r="I1059" t="str">
        <f>VLOOKUP(Sheet6!E1059,Hierarchy!$A$2:$E$2020,5,FALSE)</f>
        <v>R41X-Service Managers</v>
      </c>
    </row>
    <row r="1060" spans="1:9" x14ac:dyDescent="0.25">
      <c r="A1060" s="13" t="s">
        <v>615</v>
      </c>
      <c r="B1060" s="14">
        <v>364.78</v>
      </c>
      <c r="C1060" s="14">
        <v>364.78</v>
      </c>
      <c r="D1060" t="s">
        <v>14</v>
      </c>
      <c r="E1060" t="str">
        <f t="shared" si="49"/>
        <v>R166</v>
      </c>
      <c r="F1060" t="str">
        <f t="shared" si="50"/>
        <v>22320</v>
      </c>
      <c r="G1060" t="str">
        <f t="shared" si="51"/>
        <v>22320 Locum Speciality Doctor (M&amp;D)</v>
      </c>
      <c r="H1060" t="str">
        <f>VLOOKUP(E1060,Hierarchy!$A$2:$D$2020,4,FALSE)</f>
        <v>R4XX-Locality Manager - Swansea</v>
      </c>
      <c r="I1060" t="str">
        <f>VLOOKUP(Sheet6!E1060,Hierarchy!$A$2:$E$2020,5,FALSE)</f>
        <v>R41X-Service Managers</v>
      </c>
    </row>
    <row r="1061" spans="1:9" x14ac:dyDescent="0.25">
      <c r="A1061" s="13" t="s">
        <v>630</v>
      </c>
      <c r="B1061" s="14">
        <v>0</v>
      </c>
      <c r="C1061" s="15">
        <v>-10654</v>
      </c>
      <c r="D1061" t="s">
        <v>14</v>
      </c>
      <c r="E1061" t="str">
        <f t="shared" si="49"/>
        <v>R220</v>
      </c>
      <c r="F1061" t="str">
        <f t="shared" si="50"/>
        <v>22320</v>
      </c>
      <c r="G1061" t="str">
        <f t="shared" si="51"/>
        <v>22320 Locum Speciality Doctor (M&amp;D)</v>
      </c>
      <c r="H1061" t="str">
        <f>VLOOKUP(E1061,Hierarchy!$A$2:$D$2020,4,FALSE)</f>
        <v>R5XX-Locality Manager - Neath Port Talbot</v>
      </c>
      <c r="I1061" t="str">
        <f>VLOOKUP(Sheet6!E1061,Hierarchy!$A$2:$E$2020,5,FALSE)</f>
        <v>R51X-Service Managers</v>
      </c>
    </row>
    <row r="1062" spans="1:9" x14ac:dyDescent="0.25">
      <c r="A1062" s="13" t="s">
        <v>663</v>
      </c>
      <c r="B1062" s="14">
        <v>274</v>
      </c>
      <c r="C1062" s="15">
        <v>-14</v>
      </c>
      <c r="D1062" t="s">
        <v>14</v>
      </c>
      <c r="E1062" t="str">
        <f t="shared" si="49"/>
        <v>Z095</v>
      </c>
      <c r="F1062" t="str">
        <f t="shared" si="50"/>
        <v>22320</v>
      </c>
      <c r="G1062" t="str">
        <f t="shared" si="51"/>
        <v>22320 Locum Speciality Doctor (M&amp;D)</v>
      </c>
      <c r="H1062" t="str">
        <f>VLOOKUP(E1062,Hierarchy!$A$2:$D$2020,4,FALSE)</f>
        <v>Z1XX-Coporate I &amp; E</v>
      </c>
      <c r="I1062" t="str">
        <f>VLOOKUP(Sheet6!E1062,Hierarchy!$A$2:$E$2020,5,FALSE)</f>
        <v>-</v>
      </c>
    </row>
    <row r="1063" spans="1:9" x14ac:dyDescent="0.25">
      <c r="A1063" s="13" t="s">
        <v>165</v>
      </c>
      <c r="B1063" s="14">
        <v>10710.42</v>
      </c>
      <c r="C1063" s="14">
        <v>10710.42</v>
      </c>
      <c r="D1063" t="s">
        <v>14</v>
      </c>
      <c r="E1063" t="str">
        <f t="shared" si="49"/>
        <v>D515</v>
      </c>
      <c r="F1063" t="str">
        <f t="shared" si="50"/>
        <v>23000</v>
      </c>
      <c r="G1063" t="str">
        <f t="shared" si="51"/>
        <v>23000 Agency - Other Career Grade (M&amp;D)</v>
      </c>
      <c r="H1063" t="str">
        <f>VLOOKUP(E1063,Hierarchy!$A$2:$D$2020,4,FALSE)</f>
        <v>V3XX-IMM</v>
      </c>
      <c r="I1063" t="str">
        <f>VLOOKUP(Sheet6!E1063,Hierarchy!$A$2:$E$2020,5,FALSE)</f>
        <v>V31X-Acute Pharmacy</v>
      </c>
    </row>
    <row r="1064" spans="1:9" x14ac:dyDescent="0.25">
      <c r="A1064" s="13" t="s">
        <v>631</v>
      </c>
      <c r="B1064" s="14">
        <v>672</v>
      </c>
      <c r="C1064" s="14">
        <v>672</v>
      </c>
      <c r="D1064" t="s">
        <v>14</v>
      </c>
      <c r="E1064" t="str">
        <f t="shared" si="49"/>
        <v>R220</v>
      </c>
      <c r="F1064" t="str">
        <f t="shared" si="50"/>
        <v>23000</v>
      </c>
      <c r="G1064" t="str">
        <f t="shared" si="51"/>
        <v>23000 Agency - Other Career Grade (M&amp;D)</v>
      </c>
      <c r="H1064" t="str">
        <f>VLOOKUP(E1064,Hierarchy!$A$2:$D$2020,4,FALSE)</f>
        <v>R5XX-Locality Manager - Neath Port Talbot</v>
      </c>
      <c r="I1064" t="str">
        <f>VLOOKUP(Sheet6!E1064,Hierarchy!$A$2:$E$2020,5,FALSE)</f>
        <v>R51X-Service Managers</v>
      </c>
    </row>
    <row r="1065" spans="1:9" x14ac:dyDescent="0.25">
      <c r="A1065" s="13" t="s">
        <v>636</v>
      </c>
      <c r="B1065" s="15">
        <v>-1248</v>
      </c>
      <c r="C1065" s="15">
        <v>-1248</v>
      </c>
      <c r="D1065" t="s">
        <v>14</v>
      </c>
      <c r="E1065" t="str">
        <f t="shared" si="49"/>
        <v>R260</v>
      </c>
      <c r="F1065" t="str">
        <f t="shared" si="50"/>
        <v>23000</v>
      </c>
      <c r="G1065" t="str">
        <f t="shared" si="51"/>
        <v>23000 Agency - Other Career Grade (M&amp;D)</v>
      </c>
      <c r="H1065" t="str">
        <f>VLOOKUP(E1065,Hierarchy!$A$2:$D$2020,4,FALSE)</f>
        <v>R7XX-Manager - Specalist Services</v>
      </c>
      <c r="I1065" t="str">
        <f>VLOOKUP(Sheet6!E1065,Hierarchy!$A$2:$E$2020,5,FALSE)</f>
        <v>R71X-Service Managers</v>
      </c>
    </row>
    <row r="1066" spans="1:9" x14ac:dyDescent="0.25">
      <c r="A1066" s="13" t="s">
        <v>704</v>
      </c>
      <c r="B1066" s="14">
        <v>2032.01</v>
      </c>
      <c r="C1066" s="14">
        <v>2032.01</v>
      </c>
      <c r="D1066" t="s">
        <v>14</v>
      </c>
      <c r="E1066" t="str">
        <f t="shared" si="49"/>
        <v>3B04</v>
      </c>
      <c r="F1066" t="str">
        <f t="shared" si="50"/>
        <v>23120</v>
      </c>
      <c r="G1066" t="str">
        <f t="shared" si="51"/>
        <v>23120 Locum Specialty Registrar (M&amp;D)</v>
      </c>
      <c r="H1066" t="str">
        <f>VLOOKUP(E1066,Hierarchy!$A$2:$D$2020,4,FALSE)</f>
        <v>-</v>
      </c>
      <c r="I1066" t="str">
        <f>VLOOKUP(Sheet6!E1066,Hierarchy!$A$2:$E$2020,5,FALSE)</f>
        <v>-</v>
      </c>
    </row>
    <row r="1067" spans="1:9" x14ac:dyDescent="0.25">
      <c r="A1067" s="13" t="s">
        <v>52</v>
      </c>
      <c r="B1067" s="14">
        <v>45948.65</v>
      </c>
      <c r="C1067" s="14">
        <v>26472.65</v>
      </c>
      <c r="D1067" t="s">
        <v>14</v>
      </c>
      <c r="E1067" t="str">
        <f t="shared" si="49"/>
        <v>A105</v>
      </c>
      <c r="F1067" t="str">
        <f t="shared" si="50"/>
        <v>23120</v>
      </c>
      <c r="G1067" t="str">
        <f t="shared" si="51"/>
        <v>23120 Locum Specialty Registrar (M&amp;D)</v>
      </c>
      <c r="H1067" t="str">
        <f>VLOOKUP(E1067,Hierarchy!$A$2:$D$2020,4,FALSE)</f>
        <v>M3XX-Clinical Services Group</v>
      </c>
      <c r="I1067" t="str">
        <f>VLOOKUP(Sheet6!E1067,Hierarchy!$A$2:$E$2020,5,FALSE)</f>
        <v>M32A-Anaesthetics</v>
      </c>
    </row>
    <row r="1068" spans="1:9" x14ac:dyDescent="0.25">
      <c r="A1068" s="13" t="s">
        <v>53</v>
      </c>
      <c r="B1068" s="14">
        <v>766.64</v>
      </c>
      <c r="C1068" s="14">
        <v>766.64</v>
      </c>
      <c r="D1068" t="s">
        <v>14</v>
      </c>
      <c r="E1068" t="str">
        <f t="shared" si="49"/>
        <v>A105</v>
      </c>
      <c r="F1068" t="str">
        <f t="shared" si="50"/>
        <v>23120</v>
      </c>
      <c r="G1068" t="str">
        <f t="shared" si="51"/>
        <v>23120 Locum Specialty Registrar (M&amp;D)</v>
      </c>
      <c r="H1068" t="str">
        <f>VLOOKUP(E1068,Hierarchy!$A$2:$D$2020,4,FALSE)</f>
        <v>M3XX-Clinical Services Group</v>
      </c>
      <c r="I1068" t="str">
        <f>VLOOKUP(Sheet6!E1068,Hierarchy!$A$2:$E$2020,5,FALSE)</f>
        <v>M32A-Anaesthetics</v>
      </c>
    </row>
    <row r="1069" spans="1:9" x14ac:dyDescent="0.25">
      <c r="A1069" s="13" t="s">
        <v>54</v>
      </c>
      <c r="B1069" s="14">
        <v>855.58</v>
      </c>
      <c r="C1069" s="14">
        <v>855.58</v>
      </c>
      <c r="D1069" t="s">
        <v>14</v>
      </c>
      <c r="E1069" t="str">
        <f t="shared" si="49"/>
        <v>A105</v>
      </c>
      <c r="F1069" t="str">
        <f t="shared" si="50"/>
        <v>23120</v>
      </c>
      <c r="G1069" t="str">
        <f t="shared" si="51"/>
        <v>23120 Locum Specialty Registrar (M&amp;D)</v>
      </c>
      <c r="H1069" t="str">
        <f>VLOOKUP(E1069,Hierarchy!$A$2:$D$2020,4,FALSE)</f>
        <v>M3XX-Clinical Services Group</v>
      </c>
      <c r="I1069" t="str">
        <f>VLOOKUP(Sheet6!E1069,Hierarchy!$A$2:$E$2020,5,FALSE)</f>
        <v>M32A-Anaesthetics</v>
      </c>
    </row>
    <row r="1070" spans="1:9" x14ac:dyDescent="0.25">
      <c r="A1070" s="13" t="s">
        <v>55</v>
      </c>
      <c r="B1070" s="14">
        <v>24506.16</v>
      </c>
      <c r="C1070" s="14">
        <v>24506.16</v>
      </c>
      <c r="D1070" t="s">
        <v>14</v>
      </c>
      <c r="E1070" t="str">
        <f t="shared" si="49"/>
        <v>A105</v>
      </c>
      <c r="F1070" t="str">
        <f t="shared" si="50"/>
        <v>23120</v>
      </c>
      <c r="G1070" t="str">
        <f t="shared" si="51"/>
        <v>23120 Locum Specialty Registrar (M&amp;D)</v>
      </c>
      <c r="H1070" t="str">
        <f>VLOOKUP(E1070,Hierarchy!$A$2:$D$2020,4,FALSE)</f>
        <v>M3XX-Clinical Services Group</v>
      </c>
      <c r="I1070" t="str">
        <f>VLOOKUP(Sheet6!E1070,Hierarchy!$A$2:$E$2020,5,FALSE)</f>
        <v>M32A-Anaesthetics</v>
      </c>
    </row>
    <row r="1071" spans="1:9" x14ac:dyDescent="0.25">
      <c r="A1071" s="13" t="s">
        <v>57</v>
      </c>
      <c r="B1071" s="14">
        <v>27267.71</v>
      </c>
      <c r="C1071" s="14">
        <v>27267.71</v>
      </c>
      <c r="D1071" t="s">
        <v>14</v>
      </c>
      <c r="E1071" t="str">
        <f t="shared" si="49"/>
        <v>A105</v>
      </c>
      <c r="F1071" t="str">
        <f t="shared" si="50"/>
        <v>23120</v>
      </c>
      <c r="G1071" t="str">
        <f t="shared" si="51"/>
        <v>23120 Locum Specialty Registrar (M&amp;D)</v>
      </c>
      <c r="H1071" t="str">
        <f>VLOOKUP(E1071,Hierarchy!$A$2:$D$2020,4,FALSE)</f>
        <v>M3XX-Clinical Services Group</v>
      </c>
      <c r="I1071" t="str">
        <f>VLOOKUP(Sheet6!E1071,Hierarchy!$A$2:$E$2020,5,FALSE)</f>
        <v>M32A-Anaesthetics</v>
      </c>
    </row>
    <row r="1072" spans="1:9" x14ac:dyDescent="0.25">
      <c r="A1072" s="13" t="s">
        <v>69</v>
      </c>
      <c r="B1072" s="14">
        <v>0</v>
      </c>
      <c r="C1072" s="14">
        <v>1</v>
      </c>
      <c r="D1072" t="s">
        <v>14</v>
      </c>
      <c r="E1072" t="str">
        <f t="shared" si="49"/>
        <v>A311</v>
      </c>
      <c r="F1072" t="str">
        <f t="shared" si="50"/>
        <v>23120</v>
      </c>
      <c r="G1072" t="str">
        <f t="shared" si="51"/>
        <v>23120 Locum Specialty Registrar (M&amp;D)</v>
      </c>
      <c r="H1072" t="str">
        <f>VLOOKUP(E1072,Hierarchy!$A$2:$D$2020,4,FALSE)</f>
        <v>M3XX-Clinical Services Group</v>
      </c>
      <c r="I1072" t="str">
        <f>VLOOKUP(Sheet6!E1072,Hierarchy!$A$2:$E$2020,5,FALSE)</f>
        <v>M33A-Critical Care</v>
      </c>
    </row>
    <row r="1073" spans="1:9" x14ac:dyDescent="0.25">
      <c r="A1073" s="13" t="s">
        <v>86</v>
      </c>
      <c r="B1073" s="14">
        <v>0</v>
      </c>
      <c r="C1073" s="15">
        <v>-6482</v>
      </c>
      <c r="D1073" t="s">
        <v>14</v>
      </c>
      <c r="E1073" t="str">
        <f t="shared" si="49"/>
        <v>B101</v>
      </c>
      <c r="F1073" t="str">
        <f t="shared" si="50"/>
        <v>23120</v>
      </c>
      <c r="G1073" t="str">
        <f t="shared" si="51"/>
        <v>23120 Locum Specialty Registrar (M&amp;D)</v>
      </c>
      <c r="H1073" t="str">
        <f>VLOOKUP(E1073,Hierarchy!$A$2:$D$2020,4,FALSE)</f>
        <v>F3XX-Cancer Services</v>
      </c>
      <c r="I1073" t="str">
        <f>VLOOKUP(Sheet6!E1073,Hierarchy!$A$2:$E$2020,5,FALSE)</f>
        <v>F31X-Cancer Medical Specialities</v>
      </c>
    </row>
    <row r="1074" spans="1:9" x14ac:dyDescent="0.25">
      <c r="A1074" s="13" t="s">
        <v>87</v>
      </c>
      <c r="B1074" s="14">
        <v>67.3</v>
      </c>
      <c r="C1074" s="14">
        <v>67.3</v>
      </c>
      <c r="D1074" t="s">
        <v>14</v>
      </c>
      <c r="E1074" t="str">
        <f t="shared" si="49"/>
        <v>B101</v>
      </c>
      <c r="F1074" t="str">
        <f t="shared" si="50"/>
        <v>23120</v>
      </c>
      <c r="G1074" t="str">
        <f t="shared" si="51"/>
        <v>23120 Locum Specialty Registrar (M&amp;D)</v>
      </c>
      <c r="H1074" t="str">
        <f>VLOOKUP(E1074,Hierarchy!$A$2:$D$2020,4,FALSE)</f>
        <v>F3XX-Cancer Services</v>
      </c>
      <c r="I1074" t="str">
        <f>VLOOKUP(Sheet6!E1074,Hierarchy!$A$2:$E$2020,5,FALSE)</f>
        <v>F31X-Cancer Medical Specialities</v>
      </c>
    </row>
    <row r="1075" spans="1:9" x14ac:dyDescent="0.25">
      <c r="A1075" s="13" t="s">
        <v>88</v>
      </c>
      <c r="B1075" s="14">
        <v>1201.01</v>
      </c>
      <c r="C1075" s="14">
        <v>1201.01</v>
      </c>
      <c r="D1075" t="s">
        <v>14</v>
      </c>
      <c r="E1075" t="str">
        <f t="shared" si="49"/>
        <v>B101</v>
      </c>
      <c r="F1075" t="str">
        <f t="shared" si="50"/>
        <v>23120</v>
      </c>
      <c r="G1075" t="str">
        <f t="shared" si="51"/>
        <v>23120 Locum Specialty Registrar (M&amp;D)</v>
      </c>
      <c r="H1075" t="str">
        <f>VLOOKUP(E1075,Hierarchy!$A$2:$D$2020,4,FALSE)</f>
        <v>F3XX-Cancer Services</v>
      </c>
      <c r="I1075" t="str">
        <f>VLOOKUP(Sheet6!E1075,Hierarchy!$A$2:$E$2020,5,FALSE)</f>
        <v>F31X-Cancer Medical Specialities</v>
      </c>
    </row>
    <row r="1076" spans="1:9" x14ac:dyDescent="0.25">
      <c r="A1076" s="13" t="s">
        <v>96</v>
      </c>
      <c r="B1076" s="15">
        <v>-919.38</v>
      </c>
      <c r="C1076" s="15">
        <v>-919.38</v>
      </c>
      <c r="D1076" t="s">
        <v>14</v>
      </c>
      <c r="E1076" t="str">
        <f t="shared" si="49"/>
        <v>B120</v>
      </c>
      <c r="F1076" t="str">
        <f t="shared" si="50"/>
        <v>23120</v>
      </c>
      <c r="G1076" t="str">
        <f t="shared" si="51"/>
        <v>23120 Locum Specialty Registrar (M&amp;D)</v>
      </c>
      <c r="H1076" t="str">
        <f>VLOOKUP(E1076,Hierarchy!$A$2:$D$2020,4,FALSE)</f>
        <v>F3XX-Cancer Services</v>
      </c>
      <c r="I1076" t="str">
        <f>VLOOKUP(Sheet6!E1076,Hierarchy!$A$2:$E$2020,5,FALSE)</f>
        <v>F31X-Cancer Medical Specialities</v>
      </c>
    </row>
    <row r="1077" spans="1:9" x14ac:dyDescent="0.25">
      <c r="A1077" s="13" t="s">
        <v>714</v>
      </c>
      <c r="B1077" s="14">
        <v>1352.25</v>
      </c>
      <c r="C1077" s="14">
        <v>1352.25</v>
      </c>
      <c r="D1077" t="s">
        <v>14</v>
      </c>
      <c r="E1077" t="str">
        <f t="shared" si="49"/>
        <v>B120</v>
      </c>
      <c r="F1077" t="str">
        <f t="shared" si="50"/>
        <v>23120</v>
      </c>
      <c r="G1077" t="str">
        <f t="shared" si="51"/>
        <v>23120 Locum Specialty Registrar (M&amp;D)</v>
      </c>
      <c r="H1077" t="str">
        <f>VLOOKUP(E1077,Hierarchy!$A$2:$D$2020,4,FALSE)</f>
        <v>F3XX-Cancer Services</v>
      </c>
      <c r="I1077" t="str">
        <f>VLOOKUP(Sheet6!E1077,Hierarchy!$A$2:$E$2020,5,FALSE)</f>
        <v>F31X-Cancer Medical Specialities</v>
      </c>
    </row>
    <row r="1078" spans="1:9" x14ac:dyDescent="0.25">
      <c r="A1078" s="13" t="s">
        <v>98</v>
      </c>
      <c r="B1078" s="14">
        <v>13453.12</v>
      </c>
      <c r="C1078" s="14">
        <v>13453.12</v>
      </c>
      <c r="D1078" t="s">
        <v>14</v>
      </c>
      <c r="E1078" t="str">
        <f t="shared" si="49"/>
        <v>B120</v>
      </c>
      <c r="F1078" t="str">
        <f t="shared" si="50"/>
        <v>23120</v>
      </c>
      <c r="G1078" t="str">
        <f t="shared" si="51"/>
        <v>23120 Locum Specialty Registrar (M&amp;D)</v>
      </c>
      <c r="H1078" t="str">
        <f>VLOOKUP(E1078,Hierarchy!$A$2:$D$2020,4,FALSE)</f>
        <v>F3XX-Cancer Services</v>
      </c>
      <c r="I1078" t="str">
        <f>VLOOKUP(Sheet6!E1078,Hierarchy!$A$2:$E$2020,5,FALSE)</f>
        <v>F31X-Cancer Medical Specialities</v>
      </c>
    </row>
    <row r="1079" spans="1:9" x14ac:dyDescent="0.25">
      <c r="A1079" s="13" t="s">
        <v>107</v>
      </c>
      <c r="B1079" s="14">
        <v>194.03</v>
      </c>
      <c r="C1079" s="15">
        <v>-35.97</v>
      </c>
      <c r="D1079" t="s">
        <v>14</v>
      </c>
      <c r="E1079" t="str">
        <f t="shared" si="49"/>
        <v>B121</v>
      </c>
      <c r="F1079" t="str">
        <f t="shared" si="50"/>
        <v>23120</v>
      </c>
      <c r="G1079" t="str">
        <f t="shared" si="51"/>
        <v>23120 Locum Specialty Registrar (M&amp;D)</v>
      </c>
      <c r="H1079" t="str">
        <f>VLOOKUP(E1079,Hierarchy!$A$2:$D$2020,4,FALSE)</f>
        <v>F3XX-Cancer Services</v>
      </c>
      <c r="I1079" t="str">
        <f>VLOOKUP(Sheet6!E1079,Hierarchy!$A$2:$E$2020,5,FALSE)</f>
        <v>F31X-Cancer Medical Specialities</v>
      </c>
    </row>
    <row r="1080" spans="1:9" x14ac:dyDescent="0.25">
      <c r="A1080" s="13" t="s">
        <v>108</v>
      </c>
      <c r="B1080" s="14">
        <v>1815.21</v>
      </c>
      <c r="C1080" s="14">
        <v>1815.21</v>
      </c>
      <c r="D1080" t="s">
        <v>14</v>
      </c>
      <c r="E1080" t="str">
        <f t="shared" si="49"/>
        <v>B121</v>
      </c>
      <c r="F1080" t="str">
        <f t="shared" si="50"/>
        <v>23120</v>
      </c>
      <c r="G1080" t="str">
        <f t="shared" si="51"/>
        <v>23120 Locum Specialty Registrar (M&amp;D)</v>
      </c>
      <c r="H1080" t="str">
        <f>VLOOKUP(E1080,Hierarchy!$A$2:$D$2020,4,FALSE)</f>
        <v>F3XX-Cancer Services</v>
      </c>
      <c r="I1080" t="str">
        <f>VLOOKUP(Sheet6!E1080,Hierarchy!$A$2:$E$2020,5,FALSE)</f>
        <v>F31X-Cancer Medical Specialities</v>
      </c>
    </row>
    <row r="1081" spans="1:9" x14ac:dyDescent="0.25">
      <c r="A1081" s="13" t="s">
        <v>109</v>
      </c>
      <c r="B1081" s="15">
        <v>-75.61</v>
      </c>
      <c r="C1081" s="15">
        <v>-75.61</v>
      </c>
      <c r="D1081" t="s">
        <v>14</v>
      </c>
      <c r="E1081" t="str">
        <f t="shared" si="49"/>
        <v>B121</v>
      </c>
      <c r="F1081" t="str">
        <f t="shared" si="50"/>
        <v>23120</v>
      </c>
      <c r="G1081" t="str">
        <f t="shared" si="51"/>
        <v>23120 Locum Specialty Registrar (M&amp;D)</v>
      </c>
      <c r="H1081" t="str">
        <f>VLOOKUP(E1081,Hierarchy!$A$2:$D$2020,4,FALSE)</f>
        <v>F3XX-Cancer Services</v>
      </c>
      <c r="I1081" t="str">
        <f>VLOOKUP(Sheet6!E1081,Hierarchy!$A$2:$E$2020,5,FALSE)</f>
        <v>F31X-Cancer Medical Specialities</v>
      </c>
    </row>
    <row r="1082" spans="1:9" x14ac:dyDescent="0.25">
      <c r="A1082" s="13" t="s">
        <v>124</v>
      </c>
      <c r="B1082" s="15">
        <v>-1973.57</v>
      </c>
      <c r="C1082" s="15">
        <v>-1973.57</v>
      </c>
      <c r="D1082" t="s">
        <v>14</v>
      </c>
      <c r="E1082" t="str">
        <f t="shared" si="49"/>
        <v>C101</v>
      </c>
      <c r="F1082" t="str">
        <f t="shared" si="50"/>
        <v>23120</v>
      </c>
      <c r="G1082" t="str">
        <f t="shared" si="51"/>
        <v>23120 Locum Specialty Registrar (M&amp;D)</v>
      </c>
      <c r="H1082" t="str">
        <f>VLOOKUP(E1082,Hierarchy!$A$2:$D$2020,4,FALSE)</f>
        <v>M2XX-Surgery Services Group</v>
      </c>
      <c r="I1082" t="str">
        <f>VLOOKUP(Sheet6!E1082,Hierarchy!$A$2:$E$2020,5,FALSE)</f>
        <v>M22A-Cardiology</v>
      </c>
    </row>
    <row r="1083" spans="1:9" x14ac:dyDescent="0.25">
      <c r="A1083" s="13" t="s">
        <v>126</v>
      </c>
      <c r="B1083" s="14">
        <v>371.87</v>
      </c>
      <c r="C1083" s="14">
        <v>371.87</v>
      </c>
      <c r="D1083" t="s">
        <v>14</v>
      </c>
      <c r="E1083" t="str">
        <f t="shared" si="49"/>
        <v>C101</v>
      </c>
      <c r="F1083" t="str">
        <f t="shared" si="50"/>
        <v>23120</v>
      </c>
      <c r="G1083" t="str">
        <f t="shared" si="51"/>
        <v>23120 Locum Specialty Registrar (M&amp;D)</v>
      </c>
      <c r="H1083" t="str">
        <f>VLOOKUP(E1083,Hierarchy!$A$2:$D$2020,4,FALSE)</f>
        <v>M2XX-Surgery Services Group</v>
      </c>
      <c r="I1083" t="str">
        <f>VLOOKUP(Sheet6!E1083,Hierarchy!$A$2:$E$2020,5,FALSE)</f>
        <v>M22A-Cardiology</v>
      </c>
    </row>
    <row r="1084" spans="1:9" x14ac:dyDescent="0.25">
      <c r="A1084" s="13" t="s">
        <v>128</v>
      </c>
      <c r="B1084" s="14">
        <v>0.01</v>
      </c>
      <c r="C1084" s="14">
        <v>0.01</v>
      </c>
      <c r="D1084" t="s">
        <v>14</v>
      </c>
      <c r="E1084" t="str">
        <f t="shared" si="49"/>
        <v>C101</v>
      </c>
      <c r="F1084" t="str">
        <f t="shared" si="50"/>
        <v>23120</v>
      </c>
      <c r="G1084" t="str">
        <f t="shared" si="51"/>
        <v>23120 Locum Specialty Registrar (M&amp;D)</v>
      </c>
      <c r="H1084" t="str">
        <f>VLOOKUP(E1084,Hierarchy!$A$2:$D$2020,4,FALSE)</f>
        <v>M2XX-Surgery Services Group</v>
      </c>
      <c r="I1084" t="str">
        <f>VLOOKUP(Sheet6!E1084,Hierarchy!$A$2:$E$2020,5,FALSE)</f>
        <v>M22A-Cardiology</v>
      </c>
    </row>
    <row r="1085" spans="1:9" x14ac:dyDescent="0.25">
      <c r="A1085" s="13" t="s">
        <v>129</v>
      </c>
      <c r="B1085" s="14">
        <v>87536.37</v>
      </c>
      <c r="C1085" s="14">
        <v>87536.37</v>
      </c>
      <c r="D1085" t="s">
        <v>14</v>
      </c>
      <c r="E1085" t="str">
        <f t="shared" si="49"/>
        <v>C101</v>
      </c>
      <c r="F1085" t="str">
        <f t="shared" si="50"/>
        <v>23120</v>
      </c>
      <c r="G1085" t="str">
        <f t="shared" si="51"/>
        <v>23120 Locum Specialty Registrar (M&amp;D)</v>
      </c>
      <c r="H1085" t="str">
        <f>VLOOKUP(E1085,Hierarchy!$A$2:$D$2020,4,FALSE)</f>
        <v>M2XX-Surgery Services Group</v>
      </c>
      <c r="I1085" t="str">
        <f>VLOOKUP(Sheet6!E1085,Hierarchy!$A$2:$E$2020,5,FALSE)</f>
        <v>M22A-Cardiology</v>
      </c>
    </row>
    <row r="1086" spans="1:9" x14ac:dyDescent="0.25">
      <c r="A1086" s="13" t="s">
        <v>141</v>
      </c>
      <c r="B1086" s="14">
        <v>7903.7</v>
      </c>
      <c r="C1086" s="15">
        <v>-6504.3</v>
      </c>
      <c r="D1086" t="s">
        <v>14</v>
      </c>
      <c r="E1086" t="str">
        <f t="shared" si="49"/>
        <v>C102</v>
      </c>
      <c r="F1086" t="str">
        <f t="shared" si="50"/>
        <v>23120</v>
      </c>
      <c r="G1086" t="str">
        <f t="shared" si="51"/>
        <v>23120 Locum Specialty Registrar (M&amp;D)</v>
      </c>
      <c r="H1086" t="str">
        <f>VLOOKUP(E1086,Hierarchy!$A$2:$D$2020,4,FALSE)</f>
        <v>M2XX-Surgery Services Group</v>
      </c>
      <c r="I1086" t="str">
        <f>VLOOKUP(Sheet6!E1086,Hierarchy!$A$2:$E$2020,5,FALSE)</f>
        <v>M22A-Cardiology</v>
      </c>
    </row>
    <row r="1087" spans="1:9" x14ac:dyDescent="0.25">
      <c r="A1087" s="13" t="s">
        <v>143</v>
      </c>
      <c r="B1087" s="14">
        <v>5603.54</v>
      </c>
      <c r="C1087" s="14">
        <v>5603.54</v>
      </c>
      <c r="D1087" t="s">
        <v>14</v>
      </c>
      <c r="E1087" t="str">
        <f t="shared" si="49"/>
        <v>C102</v>
      </c>
      <c r="F1087" t="str">
        <f t="shared" si="50"/>
        <v>23120</v>
      </c>
      <c r="G1087" t="str">
        <f t="shared" si="51"/>
        <v>23120 Locum Specialty Registrar (M&amp;D)</v>
      </c>
      <c r="H1087" t="str">
        <f>VLOOKUP(E1087,Hierarchy!$A$2:$D$2020,4,FALSE)</f>
        <v>M2XX-Surgery Services Group</v>
      </c>
      <c r="I1087" t="str">
        <f>VLOOKUP(Sheet6!E1087,Hierarchy!$A$2:$E$2020,5,FALSE)</f>
        <v>M22A-Cardiology</v>
      </c>
    </row>
    <row r="1088" spans="1:9" x14ac:dyDescent="0.25">
      <c r="A1088" s="13" t="s">
        <v>145</v>
      </c>
      <c r="B1088" s="14">
        <v>2304.4499999999998</v>
      </c>
      <c r="C1088" s="14">
        <v>2304.4499999999998</v>
      </c>
      <c r="D1088" t="s">
        <v>14</v>
      </c>
      <c r="E1088" t="str">
        <f t="shared" si="49"/>
        <v>C102</v>
      </c>
      <c r="F1088" t="str">
        <f t="shared" si="50"/>
        <v>23120</v>
      </c>
      <c r="G1088" t="str">
        <f t="shared" si="51"/>
        <v>23120 Locum Specialty Registrar (M&amp;D)</v>
      </c>
      <c r="H1088" t="str">
        <f>VLOOKUP(E1088,Hierarchy!$A$2:$D$2020,4,FALSE)</f>
        <v>M2XX-Surgery Services Group</v>
      </c>
      <c r="I1088" t="str">
        <f>VLOOKUP(Sheet6!E1088,Hierarchy!$A$2:$E$2020,5,FALSE)</f>
        <v>M22A-Cardiology</v>
      </c>
    </row>
    <row r="1089" spans="1:9" x14ac:dyDescent="0.25">
      <c r="A1089" s="13" t="s">
        <v>149</v>
      </c>
      <c r="B1089" s="14">
        <v>7895.7</v>
      </c>
      <c r="C1089" s="15">
        <v>-3596.3</v>
      </c>
      <c r="D1089" t="s">
        <v>14</v>
      </c>
      <c r="E1089" t="str">
        <f t="shared" si="49"/>
        <v>C111</v>
      </c>
      <c r="F1089" t="str">
        <f t="shared" si="50"/>
        <v>23120</v>
      </c>
      <c r="G1089" t="str">
        <f t="shared" si="51"/>
        <v>23120 Locum Specialty Registrar (M&amp;D)</v>
      </c>
      <c r="H1089" t="str">
        <f>VLOOKUP(E1089,Hierarchy!$A$2:$D$2020,4,FALSE)</f>
        <v>M2XX-Surgery Services Group</v>
      </c>
      <c r="I1089" t="str">
        <f>VLOOKUP(Sheet6!E1089,Hierarchy!$A$2:$E$2020,5,FALSE)</f>
        <v>M22B-Cardiothoracic</v>
      </c>
    </row>
    <row r="1090" spans="1:9" x14ac:dyDescent="0.25">
      <c r="A1090" s="13" t="s">
        <v>151</v>
      </c>
      <c r="B1090" s="14">
        <v>4757.54</v>
      </c>
      <c r="C1090" s="14">
        <v>4757.54</v>
      </c>
      <c r="D1090" t="s">
        <v>14</v>
      </c>
      <c r="E1090" t="str">
        <f t="shared" si="49"/>
        <v>C111</v>
      </c>
      <c r="F1090" t="str">
        <f t="shared" si="50"/>
        <v>23120</v>
      </c>
      <c r="G1090" t="str">
        <f t="shared" si="51"/>
        <v>23120 Locum Specialty Registrar (M&amp;D)</v>
      </c>
      <c r="H1090" t="str">
        <f>VLOOKUP(E1090,Hierarchy!$A$2:$D$2020,4,FALSE)</f>
        <v>M2XX-Surgery Services Group</v>
      </c>
      <c r="I1090" t="str">
        <f>VLOOKUP(Sheet6!E1090,Hierarchy!$A$2:$E$2020,5,FALSE)</f>
        <v>M22B-Cardiothoracic</v>
      </c>
    </row>
    <row r="1091" spans="1:9" x14ac:dyDescent="0.25">
      <c r="A1091" s="13" t="s">
        <v>193</v>
      </c>
      <c r="B1091" s="15">
        <v>-103.54</v>
      </c>
      <c r="C1091" s="15">
        <v>-103.54</v>
      </c>
      <c r="D1091" t="s">
        <v>14</v>
      </c>
      <c r="E1091" t="str">
        <f t="shared" ref="E1091:E1154" si="52">LEFT(A1091,4)</f>
        <v>E302</v>
      </c>
      <c r="F1091" t="str">
        <f t="shared" ref="F1091:F1154" si="53">MID(A1091,12,5)</f>
        <v>23120</v>
      </c>
      <c r="G1091" t="str">
        <f t="shared" ref="G1091:G1154" si="54">VLOOKUP(F1091,$L$2:$M$12,2,FALSE)</f>
        <v>23120 Locum Specialty Registrar (M&amp;D)</v>
      </c>
      <c r="H1091" t="str">
        <f>VLOOKUP(E1091,Hierarchy!$A$2:$D$2020,4,FALSE)</f>
        <v>M2XX-Surgery Services Group</v>
      </c>
      <c r="I1091" t="str">
        <f>VLOOKUP(Sheet6!E1091,Hierarchy!$A$2:$E$2020,5,FALSE)</f>
        <v>M24A-General Surgery</v>
      </c>
    </row>
    <row r="1092" spans="1:9" x14ac:dyDescent="0.25">
      <c r="A1092" s="13" t="s">
        <v>197</v>
      </c>
      <c r="B1092" s="14">
        <v>41246.1</v>
      </c>
      <c r="C1092" s="14">
        <v>41246.1</v>
      </c>
      <c r="D1092" t="s">
        <v>14</v>
      </c>
      <c r="E1092" t="str">
        <f t="shared" si="52"/>
        <v>E302</v>
      </c>
      <c r="F1092" t="str">
        <f t="shared" si="53"/>
        <v>23120</v>
      </c>
      <c r="G1092" t="str">
        <f t="shared" si="54"/>
        <v>23120 Locum Specialty Registrar (M&amp;D)</v>
      </c>
      <c r="H1092" t="str">
        <f>VLOOKUP(E1092,Hierarchy!$A$2:$D$2020,4,FALSE)</f>
        <v>M2XX-Surgery Services Group</v>
      </c>
      <c r="I1092" t="str">
        <f>VLOOKUP(Sheet6!E1092,Hierarchy!$A$2:$E$2020,5,FALSE)</f>
        <v>M24A-General Surgery</v>
      </c>
    </row>
    <row r="1093" spans="1:9" x14ac:dyDescent="0.25">
      <c r="A1093" s="13" t="s">
        <v>198</v>
      </c>
      <c r="B1093" s="14">
        <v>360</v>
      </c>
      <c r="C1093" s="14">
        <v>360</v>
      </c>
      <c r="D1093" t="s">
        <v>14</v>
      </c>
      <c r="E1093" t="str">
        <f t="shared" si="52"/>
        <v>E302</v>
      </c>
      <c r="F1093" t="str">
        <f t="shared" si="53"/>
        <v>23120</v>
      </c>
      <c r="G1093" t="str">
        <f t="shared" si="54"/>
        <v>23120 Locum Specialty Registrar (M&amp;D)</v>
      </c>
      <c r="H1093" t="str">
        <f>VLOOKUP(E1093,Hierarchy!$A$2:$D$2020,4,FALSE)</f>
        <v>M2XX-Surgery Services Group</v>
      </c>
      <c r="I1093" t="str">
        <f>VLOOKUP(Sheet6!E1093,Hierarchy!$A$2:$E$2020,5,FALSE)</f>
        <v>M24A-General Surgery</v>
      </c>
    </row>
    <row r="1094" spans="1:9" x14ac:dyDescent="0.25">
      <c r="A1094" s="13" t="s">
        <v>722</v>
      </c>
      <c r="B1094" s="14">
        <v>0</v>
      </c>
      <c r="C1094" s="15">
        <v>-11492</v>
      </c>
      <c r="D1094" t="s">
        <v>14</v>
      </c>
      <c r="E1094" t="str">
        <f t="shared" si="52"/>
        <v>E521</v>
      </c>
      <c r="F1094" t="str">
        <f t="shared" si="53"/>
        <v>23120</v>
      </c>
      <c r="G1094" t="str">
        <f t="shared" si="54"/>
        <v>23120 Locum Specialty Registrar (M&amp;D)</v>
      </c>
      <c r="H1094" t="str">
        <f>VLOOKUP(E1094,Hierarchy!$A$2:$D$2020,4,FALSE)</f>
        <v>M2XX-Surgery Services Group</v>
      </c>
      <c r="I1094" t="str">
        <f>VLOOKUP(Sheet6!E1094,Hierarchy!$A$2:$E$2020,5,FALSE)</f>
        <v>M24B-Urology</v>
      </c>
    </row>
    <row r="1095" spans="1:9" x14ac:dyDescent="0.25">
      <c r="A1095" s="13" t="s">
        <v>210</v>
      </c>
      <c r="B1095" s="14">
        <v>714.16</v>
      </c>
      <c r="C1095" s="14">
        <v>714.16</v>
      </c>
      <c r="D1095" t="s">
        <v>14</v>
      </c>
      <c r="E1095" t="str">
        <f t="shared" si="52"/>
        <v>E521</v>
      </c>
      <c r="F1095" t="str">
        <f t="shared" si="53"/>
        <v>23120</v>
      </c>
      <c r="G1095" t="str">
        <f t="shared" si="54"/>
        <v>23120 Locum Specialty Registrar (M&amp;D)</v>
      </c>
      <c r="H1095" t="str">
        <f>VLOOKUP(E1095,Hierarchy!$A$2:$D$2020,4,FALSE)</f>
        <v>M2XX-Surgery Services Group</v>
      </c>
      <c r="I1095" t="str">
        <f>VLOOKUP(Sheet6!E1095,Hierarchy!$A$2:$E$2020,5,FALSE)</f>
        <v>M24B-Urology</v>
      </c>
    </row>
    <row r="1096" spans="1:9" x14ac:dyDescent="0.25">
      <c r="A1096" s="13" t="s">
        <v>220</v>
      </c>
      <c r="B1096" s="14">
        <v>8557.94</v>
      </c>
      <c r="C1096" s="15">
        <v>-2934.06</v>
      </c>
      <c r="D1096" t="s">
        <v>14</v>
      </c>
      <c r="E1096" t="str">
        <f t="shared" si="52"/>
        <v>F209</v>
      </c>
      <c r="F1096" t="str">
        <f t="shared" si="53"/>
        <v>23120</v>
      </c>
      <c r="G1096" t="str">
        <f t="shared" si="54"/>
        <v>23120 Locum Specialty Registrar (M&amp;D)</v>
      </c>
      <c r="H1096" t="str">
        <f>VLOOKUP(E1096,Hierarchy!$A$2:$D$2020,4,FALSE)</f>
        <v>M1XX-Hospital Operations &amp; Emergency Care</v>
      </c>
      <c r="I1096" t="str">
        <f>VLOOKUP(Sheet6!E1096,Hierarchy!$A$2:$E$2020,5,FALSE)</f>
        <v>M12X-Unscheduled Care</v>
      </c>
    </row>
    <row r="1097" spans="1:9" x14ac:dyDescent="0.25">
      <c r="A1097" s="13" t="s">
        <v>222</v>
      </c>
      <c r="B1097" s="14">
        <v>565.77</v>
      </c>
      <c r="C1097" s="14">
        <v>565.77</v>
      </c>
      <c r="D1097" t="s">
        <v>14</v>
      </c>
      <c r="E1097" t="str">
        <f t="shared" si="52"/>
        <v>F209</v>
      </c>
      <c r="F1097" t="str">
        <f t="shared" si="53"/>
        <v>23120</v>
      </c>
      <c r="G1097" t="str">
        <f t="shared" si="54"/>
        <v>23120 Locum Specialty Registrar (M&amp;D)</v>
      </c>
      <c r="H1097" t="str">
        <f>VLOOKUP(E1097,Hierarchy!$A$2:$D$2020,4,FALSE)</f>
        <v>M1XX-Hospital Operations &amp; Emergency Care</v>
      </c>
      <c r="I1097" t="str">
        <f>VLOOKUP(Sheet6!E1097,Hierarchy!$A$2:$E$2020,5,FALSE)</f>
        <v>M12X-Unscheduled Care</v>
      </c>
    </row>
    <row r="1098" spans="1:9" x14ac:dyDescent="0.25">
      <c r="A1098" s="13" t="s">
        <v>223</v>
      </c>
      <c r="B1098" s="14">
        <v>6179.52</v>
      </c>
      <c r="C1098" s="14">
        <v>6179.52</v>
      </c>
      <c r="D1098" t="s">
        <v>14</v>
      </c>
      <c r="E1098" t="str">
        <f t="shared" si="52"/>
        <v>F209</v>
      </c>
      <c r="F1098" t="str">
        <f t="shared" si="53"/>
        <v>23120</v>
      </c>
      <c r="G1098" t="str">
        <f t="shared" si="54"/>
        <v>23120 Locum Specialty Registrar (M&amp;D)</v>
      </c>
      <c r="H1098" t="str">
        <f>VLOOKUP(E1098,Hierarchy!$A$2:$D$2020,4,FALSE)</f>
        <v>M1XX-Hospital Operations &amp; Emergency Care</v>
      </c>
      <c r="I1098" t="str">
        <f>VLOOKUP(Sheet6!E1098,Hierarchy!$A$2:$E$2020,5,FALSE)</f>
        <v>M12X-Unscheduled Care</v>
      </c>
    </row>
    <row r="1099" spans="1:9" x14ac:dyDescent="0.25">
      <c r="A1099" s="13" t="s">
        <v>224</v>
      </c>
      <c r="B1099" s="14">
        <v>39084.51</v>
      </c>
      <c r="C1099" s="14">
        <v>39084.51</v>
      </c>
      <c r="D1099" t="s">
        <v>14</v>
      </c>
      <c r="E1099" t="str">
        <f t="shared" si="52"/>
        <v>F209</v>
      </c>
      <c r="F1099" t="str">
        <f t="shared" si="53"/>
        <v>23120</v>
      </c>
      <c r="G1099" t="str">
        <f t="shared" si="54"/>
        <v>23120 Locum Specialty Registrar (M&amp;D)</v>
      </c>
      <c r="H1099" t="str">
        <f>VLOOKUP(E1099,Hierarchy!$A$2:$D$2020,4,FALSE)</f>
        <v>M1XX-Hospital Operations &amp; Emergency Care</v>
      </c>
      <c r="I1099" t="str">
        <f>VLOOKUP(Sheet6!E1099,Hierarchy!$A$2:$E$2020,5,FALSE)</f>
        <v>M12X-Unscheduled Care</v>
      </c>
    </row>
    <row r="1100" spans="1:9" x14ac:dyDescent="0.25">
      <c r="A1100" s="13" t="s">
        <v>233</v>
      </c>
      <c r="B1100" s="14">
        <v>0</v>
      </c>
      <c r="C1100" s="15">
        <v>-22984</v>
      </c>
      <c r="D1100" t="s">
        <v>14</v>
      </c>
      <c r="E1100" t="str">
        <f t="shared" si="52"/>
        <v>F215</v>
      </c>
      <c r="F1100" t="str">
        <f t="shared" si="53"/>
        <v>23120</v>
      </c>
      <c r="G1100" t="str">
        <f t="shared" si="54"/>
        <v>23120 Locum Specialty Registrar (M&amp;D)</v>
      </c>
      <c r="H1100" t="str">
        <f>VLOOKUP(E1100,Hierarchy!$A$2:$D$2020,4,FALSE)</f>
        <v>M4XX-Medicine Service Group</v>
      </c>
      <c r="I1100" t="str">
        <f>VLOOKUP(Sheet6!E1100,Hierarchy!$A$2:$E$2020,5,FALSE)</f>
        <v>M41X-Medicine Services</v>
      </c>
    </row>
    <row r="1101" spans="1:9" x14ac:dyDescent="0.25">
      <c r="A1101" s="13" t="s">
        <v>723</v>
      </c>
      <c r="B1101" s="14">
        <v>1818.03</v>
      </c>
      <c r="C1101" s="14">
        <v>1818.03</v>
      </c>
      <c r="D1101" t="s">
        <v>14</v>
      </c>
      <c r="E1101" t="str">
        <f t="shared" si="52"/>
        <v>F307</v>
      </c>
      <c r="F1101" t="str">
        <f t="shared" si="53"/>
        <v>23120</v>
      </c>
      <c r="G1101" t="str">
        <f t="shared" si="54"/>
        <v>23120 Locum Specialty Registrar (M&amp;D)</v>
      </c>
      <c r="H1101" t="str">
        <f>VLOOKUP(E1101,Hierarchy!$A$2:$D$2020,4,FALSE)</f>
        <v>V2XX-Ops &amp; Site Management</v>
      </c>
      <c r="I1101" t="str">
        <f>VLOOKUP(Sheet6!E1101,Hierarchy!$A$2:$E$2020,5,FALSE)</f>
        <v>V22X-NPTH Medical &amp; Admin</v>
      </c>
    </row>
    <row r="1102" spans="1:9" x14ac:dyDescent="0.25">
      <c r="A1102" s="13" t="s">
        <v>249</v>
      </c>
      <c r="B1102" s="14">
        <v>1432.65</v>
      </c>
      <c r="C1102" s="14">
        <v>1432.65</v>
      </c>
      <c r="D1102" t="s">
        <v>14</v>
      </c>
      <c r="E1102" t="str">
        <f t="shared" si="52"/>
        <v>F307</v>
      </c>
      <c r="F1102" t="str">
        <f t="shared" si="53"/>
        <v>23120</v>
      </c>
      <c r="G1102" t="str">
        <f t="shared" si="54"/>
        <v>23120 Locum Specialty Registrar (M&amp;D)</v>
      </c>
      <c r="H1102" t="str">
        <f>VLOOKUP(E1102,Hierarchy!$A$2:$D$2020,4,FALSE)</f>
        <v>V2XX-Ops &amp; Site Management</v>
      </c>
      <c r="I1102" t="str">
        <f>VLOOKUP(Sheet6!E1102,Hierarchy!$A$2:$E$2020,5,FALSE)</f>
        <v>V22X-NPTH Medical &amp; Admin</v>
      </c>
    </row>
    <row r="1103" spans="1:9" x14ac:dyDescent="0.25">
      <c r="A1103" s="13" t="s">
        <v>266</v>
      </c>
      <c r="B1103" s="14">
        <v>13839.33</v>
      </c>
      <c r="C1103" s="14">
        <v>13839.33</v>
      </c>
      <c r="D1103" t="s">
        <v>14</v>
      </c>
      <c r="E1103" t="str">
        <f t="shared" si="52"/>
        <v>F313</v>
      </c>
      <c r="F1103" t="str">
        <f t="shared" si="53"/>
        <v>23120</v>
      </c>
      <c r="G1103" t="str">
        <f t="shared" si="54"/>
        <v>23120 Locum Specialty Registrar (M&amp;D)</v>
      </c>
      <c r="H1103" t="str">
        <f>VLOOKUP(E1103,Hierarchy!$A$2:$D$2020,4,FALSE)</f>
        <v>M4XX-Medicine Service Group</v>
      </c>
      <c r="I1103" t="str">
        <f>VLOOKUP(Sheet6!E1103,Hierarchy!$A$2:$E$2020,5,FALSE)</f>
        <v>M49X-Respiratory</v>
      </c>
    </row>
    <row r="1104" spans="1:9" x14ac:dyDescent="0.25">
      <c r="A1104" s="13" t="s">
        <v>268</v>
      </c>
      <c r="B1104" s="14">
        <v>488.72</v>
      </c>
      <c r="C1104" s="14">
        <v>488.72</v>
      </c>
      <c r="D1104" t="s">
        <v>14</v>
      </c>
      <c r="E1104" t="str">
        <f t="shared" si="52"/>
        <v>F313</v>
      </c>
      <c r="F1104" t="str">
        <f t="shared" si="53"/>
        <v>23120</v>
      </c>
      <c r="G1104" t="str">
        <f t="shared" si="54"/>
        <v>23120 Locum Specialty Registrar (M&amp;D)</v>
      </c>
      <c r="H1104" t="str">
        <f>VLOOKUP(E1104,Hierarchy!$A$2:$D$2020,4,FALSE)</f>
        <v>M4XX-Medicine Service Group</v>
      </c>
      <c r="I1104" t="str">
        <f>VLOOKUP(Sheet6!E1104,Hierarchy!$A$2:$E$2020,5,FALSE)</f>
        <v>M49X-Respiratory</v>
      </c>
    </row>
    <row r="1105" spans="1:9" x14ac:dyDescent="0.25">
      <c r="A1105" s="13" t="s">
        <v>269</v>
      </c>
      <c r="B1105" s="14">
        <v>10447.959999999999</v>
      </c>
      <c r="C1105" s="14">
        <v>10447.959999999999</v>
      </c>
      <c r="D1105" t="s">
        <v>14</v>
      </c>
      <c r="E1105" t="str">
        <f t="shared" si="52"/>
        <v>F313</v>
      </c>
      <c r="F1105" t="str">
        <f t="shared" si="53"/>
        <v>23120</v>
      </c>
      <c r="G1105" t="str">
        <f t="shared" si="54"/>
        <v>23120 Locum Specialty Registrar (M&amp;D)</v>
      </c>
      <c r="H1105" t="str">
        <f>VLOOKUP(E1105,Hierarchy!$A$2:$D$2020,4,FALSE)</f>
        <v>M4XX-Medicine Service Group</v>
      </c>
      <c r="I1105" t="str">
        <f>VLOOKUP(Sheet6!E1105,Hierarchy!$A$2:$E$2020,5,FALSE)</f>
        <v>M49X-Respiratory</v>
      </c>
    </row>
    <row r="1106" spans="1:9" x14ac:dyDescent="0.25">
      <c r="A1106" s="13" t="s">
        <v>271</v>
      </c>
      <c r="B1106" s="14">
        <v>4526.22</v>
      </c>
      <c r="C1106" s="14">
        <v>4526.22</v>
      </c>
      <c r="D1106" t="s">
        <v>14</v>
      </c>
      <c r="E1106" t="str">
        <f t="shared" si="52"/>
        <v>F313</v>
      </c>
      <c r="F1106" t="str">
        <f t="shared" si="53"/>
        <v>23120</v>
      </c>
      <c r="G1106" t="str">
        <f t="shared" si="54"/>
        <v>23120 Locum Specialty Registrar (M&amp;D)</v>
      </c>
      <c r="H1106" t="str">
        <f>VLOOKUP(E1106,Hierarchy!$A$2:$D$2020,4,FALSE)</f>
        <v>M4XX-Medicine Service Group</v>
      </c>
      <c r="I1106" t="str">
        <f>VLOOKUP(Sheet6!E1106,Hierarchy!$A$2:$E$2020,5,FALSE)</f>
        <v>M49X-Respiratory</v>
      </c>
    </row>
    <row r="1107" spans="1:9" x14ac:dyDescent="0.25">
      <c r="A1107" s="13" t="s">
        <v>281</v>
      </c>
      <c r="B1107" s="14">
        <v>7035.91</v>
      </c>
      <c r="C1107" s="15">
        <v>-94696.09</v>
      </c>
      <c r="D1107" t="s">
        <v>14</v>
      </c>
      <c r="E1107" t="str">
        <f t="shared" si="52"/>
        <v>F314</v>
      </c>
      <c r="F1107" t="str">
        <f t="shared" si="53"/>
        <v>23120</v>
      </c>
      <c r="G1107" t="str">
        <f t="shared" si="54"/>
        <v>23120 Locum Specialty Registrar (M&amp;D)</v>
      </c>
      <c r="H1107" t="str">
        <f>VLOOKUP(E1107,Hierarchy!$A$2:$D$2020,4,FALSE)</f>
        <v>M4XX-Medicine Service Group</v>
      </c>
      <c r="I1107" t="str">
        <f>VLOOKUP(Sheet6!E1107,Hierarchy!$A$2:$E$2020,5,FALSE)</f>
        <v>M41X-Medicine Services</v>
      </c>
    </row>
    <row r="1108" spans="1:9" x14ac:dyDescent="0.25">
      <c r="A1108" s="13" t="s">
        <v>283</v>
      </c>
      <c r="B1108" s="14">
        <v>1174.67</v>
      </c>
      <c r="C1108" s="14">
        <v>1174.67</v>
      </c>
      <c r="D1108" t="s">
        <v>14</v>
      </c>
      <c r="E1108" t="str">
        <f t="shared" si="52"/>
        <v>F314</v>
      </c>
      <c r="F1108" t="str">
        <f t="shared" si="53"/>
        <v>23120</v>
      </c>
      <c r="G1108" t="str">
        <f t="shared" si="54"/>
        <v>23120 Locum Specialty Registrar (M&amp;D)</v>
      </c>
      <c r="H1108" t="str">
        <f>VLOOKUP(E1108,Hierarchy!$A$2:$D$2020,4,FALSE)</f>
        <v>M4XX-Medicine Service Group</v>
      </c>
      <c r="I1108" t="str">
        <f>VLOOKUP(Sheet6!E1108,Hierarchy!$A$2:$E$2020,5,FALSE)</f>
        <v>M41X-Medicine Services</v>
      </c>
    </row>
    <row r="1109" spans="1:9" x14ac:dyDescent="0.25">
      <c r="A1109" s="13" t="s">
        <v>287</v>
      </c>
      <c r="B1109" s="14">
        <v>22206.36</v>
      </c>
      <c r="C1109" s="14">
        <v>22206.36</v>
      </c>
      <c r="D1109" t="s">
        <v>14</v>
      </c>
      <c r="E1109" t="str">
        <f t="shared" si="52"/>
        <v>F314</v>
      </c>
      <c r="F1109" t="str">
        <f t="shared" si="53"/>
        <v>23120</v>
      </c>
      <c r="G1109" t="str">
        <f t="shared" si="54"/>
        <v>23120 Locum Specialty Registrar (M&amp;D)</v>
      </c>
      <c r="H1109" t="str">
        <f>VLOOKUP(E1109,Hierarchy!$A$2:$D$2020,4,FALSE)</f>
        <v>M4XX-Medicine Service Group</v>
      </c>
      <c r="I1109" t="str">
        <f>VLOOKUP(Sheet6!E1109,Hierarchy!$A$2:$E$2020,5,FALSE)</f>
        <v>M41X-Medicine Services</v>
      </c>
    </row>
    <row r="1110" spans="1:9" x14ac:dyDescent="0.25">
      <c r="A1110" s="13" t="s">
        <v>298</v>
      </c>
      <c r="B1110" s="14">
        <v>0</v>
      </c>
      <c r="C1110" s="14">
        <v>0</v>
      </c>
      <c r="D1110" t="s">
        <v>14</v>
      </c>
      <c r="E1110" t="str">
        <f t="shared" si="52"/>
        <v>F323</v>
      </c>
      <c r="F1110" t="str">
        <f t="shared" si="53"/>
        <v>23120</v>
      </c>
      <c r="G1110" t="str">
        <f t="shared" si="54"/>
        <v>23120 Locum Specialty Registrar (M&amp;D)</v>
      </c>
      <c r="H1110" t="str">
        <f>VLOOKUP(E1110,Hierarchy!$A$2:$D$2020,4,FALSE)</f>
        <v>F1XX-Unscheduled Care &amp; Medicine</v>
      </c>
      <c r="I1110" t="str">
        <f>VLOOKUP(Sheet6!E1110,Hierarchy!$A$2:$E$2020,5,FALSE)</f>
        <v>F12X-Medical</v>
      </c>
    </row>
    <row r="1111" spans="1:9" x14ac:dyDescent="0.25">
      <c r="A1111" s="13" t="s">
        <v>299</v>
      </c>
      <c r="B1111" s="14">
        <v>791.74</v>
      </c>
      <c r="C1111" s="14">
        <v>791.74</v>
      </c>
      <c r="D1111" t="s">
        <v>14</v>
      </c>
      <c r="E1111" t="str">
        <f t="shared" si="52"/>
        <v>F323</v>
      </c>
      <c r="F1111" t="str">
        <f t="shared" si="53"/>
        <v>23120</v>
      </c>
      <c r="G1111" t="str">
        <f t="shared" si="54"/>
        <v>23120 Locum Specialty Registrar (M&amp;D)</v>
      </c>
      <c r="H1111" t="str">
        <f>VLOOKUP(E1111,Hierarchy!$A$2:$D$2020,4,FALSE)</f>
        <v>F1XX-Unscheduled Care &amp; Medicine</v>
      </c>
      <c r="I1111" t="str">
        <f>VLOOKUP(Sheet6!E1111,Hierarchy!$A$2:$E$2020,5,FALSE)</f>
        <v>F12X-Medical</v>
      </c>
    </row>
    <row r="1112" spans="1:9" x14ac:dyDescent="0.25">
      <c r="A1112" s="13" t="s">
        <v>300</v>
      </c>
      <c r="B1112" s="14">
        <v>12781.23</v>
      </c>
      <c r="C1112" s="14">
        <v>12781.23</v>
      </c>
      <c r="D1112" t="s">
        <v>14</v>
      </c>
      <c r="E1112" t="str">
        <f t="shared" si="52"/>
        <v>F323</v>
      </c>
      <c r="F1112" t="str">
        <f t="shared" si="53"/>
        <v>23120</v>
      </c>
      <c r="G1112" t="str">
        <f t="shared" si="54"/>
        <v>23120 Locum Specialty Registrar (M&amp;D)</v>
      </c>
      <c r="H1112" t="str">
        <f>VLOOKUP(E1112,Hierarchy!$A$2:$D$2020,4,FALSE)</f>
        <v>F1XX-Unscheduled Care &amp; Medicine</v>
      </c>
      <c r="I1112" t="str">
        <f>VLOOKUP(Sheet6!E1112,Hierarchy!$A$2:$E$2020,5,FALSE)</f>
        <v>F12X-Medical</v>
      </c>
    </row>
    <row r="1113" spans="1:9" x14ac:dyDescent="0.25">
      <c r="A1113" s="13" t="s">
        <v>309</v>
      </c>
      <c r="B1113" s="14">
        <v>8714.64</v>
      </c>
      <c r="C1113" s="14">
        <v>8714.64</v>
      </c>
      <c r="D1113" t="s">
        <v>14</v>
      </c>
      <c r="E1113" t="str">
        <f t="shared" si="52"/>
        <v>F401</v>
      </c>
      <c r="F1113" t="str">
        <f t="shared" si="53"/>
        <v>23120</v>
      </c>
      <c r="G1113" t="str">
        <f t="shared" si="54"/>
        <v>23120 Locum Specialty Registrar (M&amp;D)</v>
      </c>
      <c r="H1113" t="str">
        <f>VLOOKUP(E1113,Hierarchy!$A$2:$D$2020,4,FALSE)</f>
        <v>M4XX-Medicine Service Group</v>
      </c>
      <c r="I1113" t="str">
        <f>VLOOKUP(Sheet6!E1113,Hierarchy!$A$2:$E$2020,5,FALSE)</f>
        <v>M48X-Renal Medicine</v>
      </c>
    </row>
    <row r="1114" spans="1:9" x14ac:dyDescent="0.25">
      <c r="A1114" s="13" t="s">
        <v>311</v>
      </c>
      <c r="B1114" s="14">
        <v>282.76</v>
      </c>
      <c r="C1114" s="14">
        <v>282.76</v>
      </c>
      <c r="D1114" t="s">
        <v>14</v>
      </c>
      <c r="E1114" t="str">
        <f t="shared" si="52"/>
        <v>F401</v>
      </c>
      <c r="F1114" t="str">
        <f t="shared" si="53"/>
        <v>23120</v>
      </c>
      <c r="G1114" t="str">
        <f t="shared" si="54"/>
        <v>23120 Locum Specialty Registrar (M&amp;D)</v>
      </c>
      <c r="H1114" t="str">
        <f>VLOOKUP(E1114,Hierarchy!$A$2:$D$2020,4,FALSE)</f>
        <v>M4XX-Medicine Service Group</v>
      </c>
      <c r="I1114" t="str">
        <f>VLOOKUP(Sheet6!E1114,Hierarchy!$A$2:$E$2020,5,FALSE)</f>
        <v>M48X-Renal Medicine</v>
      </c>
    </row>
    <row r="1115" spans="1:9" x14ac:dyDescent="0.25">
      <c r="A1115" s="13" t="s">
        <v>312</v>
      </c>
      <c r="B1115" s="14">
        <v>6179.52</v>
      </c>
      <c r="C1115" s="14">
        <v>6179.52</v>
      </c>
      <c r="D1115" t="s">
        <v>14</v>
      </c>
      <c r="E1115" t="str">
        <f t="shared" si="52"/>
        <v>F401</v>
      </c>
      <c r="F1115" t="str">
        <f t="shared" si="53"/>
        <v>23120</v>
      </c>
      <c r="G1115" t="str">
        <f t="shared" si="54"/>
        <v>23120 Locum Specialty Registrar (M&amp;D)</v>
      </c>
      <c r="H1115" t="str">
        <f>VLOOKUP(E1115,Hierarchy!$A$2:$D$2020,4,FALSE)</f>
        <v>M4XX-Medicine Service Group</v>
      </c>
      <c r="I1115" t="str">
        <f>VLOOKUP(Sheet6!E1115,Hierarchy!$A$2:$E$2020,5,FALSE)</f>
        <v>M48X-Renal Medicine</v>
      </c>
    </row>
    <row r="1116" spans="1:9" x14ac:dyDescent="0.25">
      <c r="A1116" s="13" t="s">
        <v>314</v>
      </c>
      <c r="B1116" s="14">
        <v>1818.45</v>
      </c>
      <c r="C1116" s="14">
        <v>1818.45</v>
      </c>
      <c r="D1116" t="s">
        <v>14</v>
      </c>
      <c r="E1116" t="str">
        <f t="shared" si="52"/>
        <v>F401</v>
      </c>
      <c r="F1116" t="str">
        <f t="shared" si="53"/>
        <v>23120</v>
      </c>
      <c r="G1116" t="str">
        <f t="shared" si="54"/>
        <v>23120 Locum Specialty Registrar (M&amp;D)</v>
      </c>
      <c r="H1116" t="str">
        <f>VLOOKUP(E1116,Hierarchy!$A$2:$D$2020,4,FALSE)</f>
        <v>M4XX-Medicine Service Group</v>
      </c>
      <c r="I1116" t="str">
        <f>VLOOKUP(Sheet6!E1116,Hierarchy!$A$2:$E$2020,5,FALSE)</f>
        <v>M48X-Renal Medicine</v>
      </c>
    </row>
    <row r="1117" spans="1:9" x14ac:dyDescent="0.25">
      <c r="A1117" s="13" t="s">
        <v>336</v>
      </c>
      <c r="B1117" s="15">
        <v>-923.05</v>
      </c>
      <c r="C1117" s="15">
        <v>-29939.05</v>
      </c>
      <c r="D1117" t="s">
        <v>14</v>
      </c>
      <c r="E1117" t="str">
        <f t="shared" si="52"/>
        <v>F533</v>
      </c>
      <c r="F1117" t="str">
        <f t="shared" si="53"/>
        <v>23120</v>
      </c>
      <c r="G1117" t="str">
        <f t="shared" si="54"/>
        <v>23120 Locum Specialty Registrar (M&amp;D)</v>
      </c>
      <c r="H1117" t="str">
        <f>VLOOKUP(E1117,Hierarchy!$A$2:$D$2020,4,FALSE)</f>
        <v>M4XX-Medicine Service Group</v>
      </c>
      <c r="I1117" t="str">
        <f>VLOOKUP(Sheet6!E1117,Hierarchy!$A$2:$E$2020,5,FALSE)</f>
        <v>M44X-Gastroenterology</v>
      </c>
    </row>
    <row r="1118" spans="1:9" x14ac:dyDescent="0.25">
      <c r="A1118" s="13" t="s">
        <v>338</v>
      </c>
      <c r="B1118" s="14">
        <v>577.78</v>
      </c>
      <c r="C1118" s="14">
        <v>577.78</v>
      </c>
      <c r="D1118" t="s">
        <v>14</v>
      </c>
      <c r="E1118" t="str">
        <f t="shared" si="52"/>
        <v>F533</v>
      </c>
      <c r="F1118" t="str">
        <f t="shared" si="53"/>
        <v>23120</v>
      </c>
      <c r="G1118" t="str">
        <f t="shared" si="54"/>
        <v>23120 Locum Specialty Registrar (M&amp;D)</v>
      </c>
      <c r="H1118" t="str">
        <f>VLOOKUP(E1118,Hierarchy!$A$2:$D$2020,4,FALSE)</f>
        <v>M4XX-Medicine Service Group</v>
      </c>
      <c r="I1118" t="str">
        <f>VLOOKUP(Sheet6!E1118,Hierarchy!$A$2:$E$2020,5,FALSE)</f>
        <v>M44X-Gastroenterology</v>
      </c>
    </row>
    <row r="1119" spans="1:9" x14ac:dyDescent="0.25">
      <c r="A1119" s="13" t="s">
        <v>341</v>
      </c>
      <c r="B1119" s="14">
        <v>12583.18</v>
      </c>
      <c r="C1119" s="14">
        <v>12583.18</v>
      </c>
      <c r="D1119" t="s">
        <v>14</v>
      </c>
      <c r="E1119" t="str">
        <f t="shared" si="52"/>
        <v>F533</v>
      </c>
      <c r="F1119" t="str">
        <f t="shared" si="53"/>
        <v>23120</v>
      </c>
      <c r="G1119" t="str">
        <f t="shared" si="54"/>
        <v>23120 Locum Specialty Registrar (M&amp;D)</v>
      </c>
      <c r="H1119" t="str">
        <f>VLOOKUP(E1119,Hierarchy!$A$2:$D$2020,4,FALSE)</f>
        <v>M4XX-Medicine Service Group</v>
      </c>
      <c r="I1119" t="str">
        <f>VLOOKUP(Sheet6!E1119,Hierarchy!$A$2:$E$2020,5,FALSE)</f>
        <v>M44X-Gastroenterology</v>
      </c>
    </row>
    <row r="1120" spans="1:9" x14ac:dyDescent="0.25">
      <c r="A1120" s="13" t="s">
        <v>355</v>
      </c>
      <c r="B1120" s="14">
        <v>15275.33</v>
      </c>
      <c r="C1120" s="14">
        <v>13501.33</v>
      </c>
      <c r="D1120" t="s">
        <v>14</v>
      </c>
      <c r="E1120" t="str">
        <f t="shared" si="52"/>
        <v>F546</v>
      </c>
      <c r="F1120" t="str">
        <f t="shared" si="53"/>
        <v>23120</v>
      </c>
      <c r="G1120" t="str">
        <f t="shared" si="54"/>
        <v>23120 Locum Specialty Registrar (M&amp;D)</v>
      </c>
      <c r="H1120" t="str">
        <f>VLOOKUP(E1120,Hierarchy!$A$2:$D$2020,4,FALSE)</f>
        <v>M4XX-Medicine Service Group</v>
      </c>
      <c r="I1120" t="str">
        <f>VLOOKUP(Sheet6!E1120,Hierarchy!$A$2:$E$2020,5,FALSE)</f>
        <v>M46X-Neurosciences</v>
      </c>
    </row>
    <row r="1121" spans="1:9" x14ac:dyDescent="0.25">
      <c r="A1121" s="13" t="s">
        <v>360</v>
      </c>
      <c r="B1121" s="14">
        <v>3417.84</v>
      </c>
      <c r="C1121" s="14">
        <v>3417.84</v>
      </c>
      <c r="D1121" t="s">
        <v>14</v>
      </c>
      <c r="E1121" t="str">
        <f t="shared" si="52"/>
        <v>F546</v>
      </c>
      <c r="F1121" t="str">
        <f t="shared" si="53"/>
        <v>23120</v>
      </c>
      <c r="G1121" t="str">
        <f t="shared" si="54"/>
        <v>23120 Locum Specialty Registrar (M&amp;D)</v>
      </c>
      <c r="H1121" t="str">
        <f>VLOOKUP(E1121,Hierarchy!$A$2:$D$2020,4,FALSE)</f>
        <v>M4XX-Medicine Service Group</v>
      </c>
      <c r="I1121" t="str">
        <f>VLOOKUP(Sheet6!E1121,Hierarchy!$A$2:$E$2020,5,FALSE)</f>
        <v>M46X-Neurosciences</v>
      </c>
    </row>
    <row r="1122" spans="1:9" x14ac:dyDescent="0.25">
      <c r="A1122" s="13" t="s">
        <v>733</v>
      </c>
      <c r="B1122" s="14">
        <v>28.04</v>
      </c>
      <c r="C1122" s="14">
        <v>28.04</v>
      </c>
      <c r="D1122" t="s">
        <v>14</v>
      </c>
      <c r="E1122" t="str">
        <f t="shared" si="52"/>
        <v>G302</v>
      </c>
      <c r="F1122" t="str">
        <f t="shared" si="53"/>
        <v>23120</v>
      </c>
      <c r="G1122" t="str">
        <f t="shared" si="54"/>
        <v>23120 Locum Specialty Registrar (M&amp;D)</v>
      </c>
      <c r="H1122" t="str">
        <f>VLOOKUP(E1122,Hierarchy!$A$2:$D$2020,4,FALSE)</f>
        <v>V2XX-Ops &amp; Site Management</v>
      </c>
      <c r="I1122" t="str">
        <f>VLOOKUP(Sheet6!E1122,Hierarchy!$A$2:$E$2020,5,FALSE)</f>
        <v>V23X-Rheumatology &amp; RDC</v>
      </c>
    </row>
    <row r="1123" spans="1:9" x14ac:dyDescent="0.25">
      <c r="A1123" s="13" t="s">
        <v>734</v>
      </c>
      <c r="B1123" s="14">
        <v>2005.93</v>
      </c>
      <c r="C1123" s="14">
        <v>2005.93</v>
      </c>
      <c r="D1123" t="s">
        <v>14</v>
      </c>
      <c r="E1123" t="str">
        <f t="shared" si="52"/>
        <v>G302</v>
      </c>
      <c r="F1123" t="str">
        <f t="shared" si="53"/>
        <v>23120</v>
      </c>
      <c r="G1123" t="str">
        <f t="shared" si="54"/>
        <v>23120 Locum Specialty Registrar (M&amp;D)</v>
      </c>
      <c r="H1123" t="str">
        <f>VLOOKUP(E1123,Hierarchy!$A$2:$D$2020,4,FALSE)</f>
        <v>V2XX-Ops &amp; Site Management</v>
      </c>
      <c r="I1123" t="str">
        <f>VLOOKUP(Sheet6!E1123,Hierarchy!$A$2:$E$2020,5,FALSE)</f>
        <v>V23X-Rheumatology &amp; RDC</v>
      </c>
    </row>
    <row r="1124" spans="1:9" x14ac:dyDescent="0.25">
      <c r="A1124" s="13" t="s">
        <v>379</v>
      </c>
      <c r="B1124" s="14">
        <v>7724.38</v>
      </c>
      <c r="C1124" s="14">
        <v>5078.38</v>
      </c>
      <c r="D1124" t="s">
        <v>14</v>
      </c>
      <c r="E1124" t="str">
        <f t="shared" si="52"/>
        <v>G402</v>
      </c>
      <c r="F1124" t="str">
        <f t="shared" si="53"/>
        <v>23120</v>
      </c>
      <c r="G1124" t="str">
        <f t="shared" si="54"/>
        <v>23120 Locum Specialty Registrar (M&amp;D)</v>
      </c>
      <c r="H1124" t="str">
        <f>VLOOKUP(E1124,Hierarchy!$A$2:$D$2020,4,FALSE)</f>
        <v>M2XX-Surgery Services Group</v>
      </c>
      <c r="I1124" t="str">
        <f>VLOOKUP(Sheet6!E1124,Hierarchy!$A$2:$E$2020,5,FALSE)</f>
        <v>M21B-Trauma, Orthopaedics &amp; Spinal</v>
      </c>
    </row>
    <row r="1125" spans="1:9" x14ac:dyDescent="0.25">
      <c r="A1125" s="13" t="s">
        <v>381</v>
      </c>
      <c r="B1125" s="14">
        <v>6179.52</v>
      </c>
      <c r="C1125" s="14">
        <v>6179.52</v>
      </c>
      <c r="D1125" t="s">
        <v>14</v>
      </c>
      <c r="E1125" t="str">
        <f t="shared" si="52"/>
        <v>G402</v>
      </c>
      <c r="F1125" t="str">
        <f t="shared" si="53"/>
        <v>23120</v>
      </c>
      <c r="G1125" t="str">
        <f t="shared" si="54"/>
        <v>23120 Locum Specialty Registrar (M&amp;D)</v>
      </c>
      <c r="H1125" t="str">
        <f>VLOOKUP(E1125,Hierarchy!$A$2:$D$2020,4,FALSE)</f>
        <v>M2XX-Surgery Services Group</v>
      </c>
      <c r="I1125" t="str">
        <f>VLOOKUP(Sheet6!E1125,Hierarchy!$A$2:$E$2020,5,FALSE)</f>
        <v>M21B-Trauma, Orthopaedics &amp; Spinal</v>
      </c>
    </row>
    <row r="1126" spans="1:9" x14ac:dyDescent="0.25">
      <c r="A1126" s="13" t="s">
        <v>383</v>
      </c>
      <c r="B1126" s="14">
        <v>4709.5</v>
      </c>
      <c r="C1126" s="14">
        <v>4709.5</v>
      </c>
      <c r="D1126" t="s">
        <v>14</v>
      </c>
      <c r="E1126" t="str">
        <f t="shared" si="52"/>
        <v>G402</v>
      </c>
      <c r="F1126" t="str">
        <f t="shared" si="53"/>
        <v>23120</v>
      </c>
      <c r="G1126" t="str">
        <f t="shared" si="54"/>
        <v>23120 Locum Specialty Registrar (M&amp;D)</v>
      </c>
      <c r="H1126" t="str">
        <f>VLOOKUP(E1126,Hierarchy!$A$2:$D$2020,4,FALSE)</f>
        <v>M2XX-Surgery Services Group</v>
      </c>
      <c r="I1126" t="str">
        <f>VLOOKUP(Sheet6!E1126,Hierarchy!$A$2:$E$2020,5,FALSE)</f>
        <v>M21B-Trauma, Orthopaedics &amp; Spinal</v>
      </c>
    </row>
    <row r="1127" spans="1:9" x14ac:dyDescent="0.25">
      <c r="A1127" s="13" t="s">
        <v>396</v>
      </c>
      <c r="B1127" s="15">
        <v>-304.5</v>
      </c>
      <c r="C1127" s="15">
        <v>-304.5</v>
      </c>
      <c r="D1127" t="s">
        <v>14</v>
      </c>
      <c r="E1127" t="str">
        <f t="shared" si="52"/>
        <v>H425</v>
      </c>
      <c r="F1127" t="str">
        <f t="shared" si="53"/>
        <v>23120</v>
      </c>
      <c r="G1127" t="str">
        <f t="shared" si="54"/>
        <v>23120 Locum Specialty Registrar (M&amp;D)</v>
      </c>
      <c r="H1127" t="str">
        <f>VLOOKUP(E1127,Hierarchy!$A$2:$D$2020,4,FALSE)</f>
        <v>F4XX-Surgical Services</v>
      </c>
      <c r="I1127" t="str">
        <f>VLOOKUP(Sheet6!E1127,Hierarchy!$A$2:$E$2020,5,FALSE)</f>
        <v>F43X-Gynaecology</v>
      </c>
    </row>
    <row r="1128" spans="1:9" x14ac:dyDescent="0.25">
      <c r="A1128" s="13" t="s">
        <v>398</v>
      </c>
      <c r="B1128" s="14">
        <v>125.6</v>
      </c>
      <c r="C1128" s="14">
        <v>125.6</v>
      </c>
      <c r="D1128" t="s">
        <v>14</v>
      </c>
      <c r="E1128" t="str">
        <f t="shared" si="52"/>
        <v>H425</v>
      </c>
      <c r="F1128" t="str">
        <f t="shared" si="53"/>
        <v>23120</v>
      </c>
      <c r="G1128" t="str">
        <f t="shared" si="54"/>
        <v>23120 Locum Specialty Registrar (M&amp;D)</v>
      </c>
      <c r="H1128" t="str">
        <f>VLOOKUP(E1128,Hierarchy!$A$2:$D$2020,4,FALSE)</f>
        <v>F4XX-Surgical Services</v>
      </c>
      <c r="I1128" t="str">
        <f>VLOOKUP(Sheet6!E1128,Hierarchy!$A$2:$E$2020,5,FALSE)</f>
        <v>F43X-Gynaecology</v>
      </c>
    </row>
    <row r="1129" spans="1:9" x14ac:dyDescent="0.25">
      <c r="A1129" s="13" t="s">
        <v>401</v>
      </c>
      <c r="B1129" s="14">
        <v>5307.2</v>
      </c>
      <c r="C1129" s="14">
        <v>5307.2</v>
      </c>
      <c r="D1129" t="s">
        <v>14</v>
      </c>
      <c r="E1129" t="str">
        <f t="shared" si="52"/>
        <v>H425</v>
      </c>
      <c r="F1129" t="str">
        <f t="shared" si="53"/>
        <v>23120</v>
      </c>
      <c r="G1129" t="str">
        <f t="shared" si="54"/>
        <v>23120 Locum Specialty Registrar (M&amp;D)</v>
      </c>
      <c r="H1129" t="str">
        <f>VLOOKUP(E1129,Hierarchy!$A$2:$D$2020,4,FALSE)</f>
        <v>F4XX-Surgical Services</v>
      </c>
      <c r="I1129" t="str">
        <f>VLOOKUP(Sheet6!E1129,Hierarchy!$A$2:$E$2020,5,FALSE)</f>
        <v>F43X-Gynaecology</v>
      </c>
    </row>
    <row r="1130" spans="1:9" x14ac:dyDescent="0.25">
      <c r="A1130" s="13" t="s">
        <v>414</v>
      </c>
      <c r="B1130" s="14">
        <v>0</v>
      </c>
      <c r="C1130" s="14">
        <v>0</v>
      </c>
      <c r="D1130" t="s">
        <v>14</v>
      </c>
      <c r="E1130" t="str">
        <f t="shared" si="52"/>
        <v>H513</v>
      </c>
      <c r="F1130" t="str">
        <f t="shared" si="53"/>
        <v>23120</v>
      </c>
      <c r="G1130" t="str">
        <f t="shared" si="54"/>
        <v>23120 Locum Specialty Registrar (M&amp;D)</v>
      </c>
      <c r="H1130" t="str">
        <f>VLOOKUP(E1130,Hierarchy!$A$2:$D$2020,4,FALSE)</f>
        <v>F5XX-Childrens Services</v>
      </c>
      <c r="I1130" t="str">
        <f>VLOOKUP(Sheet6!E1130,Hierarchy!$A$2:$E$2020,5,FALSE)</f>
        <v>F51X-Acute Paediatrics</v>
      </c>
    </row>
    <row r="1131" spans="1:9" x14ac:dyDescent="0.25">
      <c r="A1131" s="13" t="s">
        <v>415</v>
      </c>
      <c r="B1131" s="14">
        <v>305.18</v>
      </c>
      <c r="C1131" s="14">
        <v>305.18</v>
      </c>
      <c r="D1131" t="s">
        <v>14</v>
      </c>
      <c r="E1131" t="str">
        <f t="shared" si="52"/>
        <v>H513</v>
      </c>
      <c r="F1131" t="str">
        <f t="shared" si="53"/>
        <v>23120</v>
      </c>
      <c r="G1131" t="str">
        <f t="shared" si="54"/>
        <v>23120 Locum Specialty Registrar (M&amp;D)</v>
      </c>
      <c r="H1131" t="str">
        <f>VLOOKUP(E1131,Hierarchy!$A$2:$D$2020,4,FALSE)</f>
        <v>F5XX-Childrens Services</v>
      </c>
      <c r="I1131" t="str">
        <f>VLOOKUP(Sheet6!E1131,Hierarchy!$A$2:$E$2020,5,FALSE)</f>
        <v>F51X-Acute Paediatrics</v>
      </c>
    </row>
    <row r="1132" spans="1:9" x14ac:dyDescent="0.25">
      <c r="A1132" s="13" t="s">
        <v>426</v>
      </c>
      <c r="B1132" s="14">
        <v>20.88</v>
      </c>
      <c r="C1132" s="14">
        <v>20.88</v>
      </c>
      <c r="D1132" t="s">
        <v>14</v>
      </c>
      <c r="E1132" t="str">
        <f t="shared" si="52"/>
        <v>H551</v>
      </c>
      <c r="F1132" t="str">
        <f t="shared" si="53"/>
        <v>23120</v>
      </c>
      <c r="G1132" t="str">
        <f t="shared" si="54"/>
        <v>23120 Locum Specialty Registrar (M&amp;D)</v>
      </c>
      <c r="H1132" t="str">
        <f>VLOOKUP(E1132,Hierarchy!$A$2:$D$2020,4,FALSE)</f>
        <v>F5XX-Childrens Services</v>
      </c>
      <c r="I1132" t="str">
        <f>VLOOKUP(Sheet6!E1132,Hierarchy!$A$2:$E$2020,5,FALSE)</f>
        <v>F53X-Neonates</v>
      </c>
    </row>
    <row r="1133" spans="1:9" x14ac:dyDescent="0.25">
      <c r="A1133" s="13" t="s">
        <v>431</v>
      </c>
      <c r="B1133" s="14">
        <v>8658.5400000000009</v>
      </c>
      <c r="C1133" s="14">
        <v>5566.54</v>
      </c>
      <c r="D1133" t="s">
        <v>14</v>
      </c>
      <c r="E1133" t="str">
        <f t="shared" si="52"/>
        <v>H606</v>
      </c>
      <c r="F1133" t="str">
        <f t="shared" si="53"/>
        <v>23120</v>
      </c>
      <c r="G1133" t="str">
        <f t="shared" si="54"/>
        <v>23120 Locum Specialty Registrar (M&amp;D)</v>
      </c>
      <c r="H1133" t="str">
        <f>VLOOKUP(E1133,Hierarchy!$A$2:$D$2020,4,FALSE)</f>
        <v>U2XX-Nurse Director</v>
      </c>
      <c r="I1133" t="str">
        <f>VLOOKUP(Sheet6!E1133,Hierarchy!$A$2:$E$2020,5,FALSE)</f>
        <v>U21X-Community Services</v>
      </c>
    </row>
    <row r="1134" spans="1:9" x14ac:dyDescent="0.25">
      <c r="A1134" s="13" t="s">
        <v>432</v>
      </c>
      <c r="B1134" s="14">
        <v>1533.64</v>
      </c>
      <c r="C1134" s="14">
        <v>1533.64</v>
      </c>
      <c r="D1134" t="s">
        <v>14</v>
      </c>
      <c r="E1134" t="str">
        <f t="shared" si="52"/>
        <v>H606</v>
      </c>
      <c r="F1134" t="str">
        <f t="shared" si="53"/>
        <v>23120</v>
      </c>
      <c r="G1134" t="str">
        <f t="shared" si="54"/>
        <v>23120 Locum Specialty Registrar (M&amp;D)</v>
      </c>
      <c r="H1134" t="str">
        <f>VLOOKUP(E1134,Hierarchy!$A$2:$D$2020,4,FALSE)</f>
        <v>U2XX-Nurse Director</v>
      </c>
      <c r="I1134" t="str">
        <f>VLOOKUP(Sheet6!E1134,Hierarchy!$A$2:$E$2020,5,FALSE)</f>
        <v>U21X-Community Services</v>
      </c>
    </row>
    <row r="1135" spans="1:9" x14ac:dyDescent="0.25">
      <c r="A1135" s="13" t="s">
        <v>447</v>
      </c>
      <c r="B1135" s="14">
        <v>16090.68</v>
      </c>
      <c r="C1135" s="15">
        <v>-6893.32</v>
      </c>
      <c r="D1135" t="s">
        <v>14</v>
      </c>
      <c r="E1135" t="str">
        <f t="shared" si="52"/>
        <v>K206</v>
      </c>
      <c r="F1135" t="str">
        <f t="shared" si="53"/>
        <v>23120</v>
      </c>
      <c r="G1135" t="str">
        <f t="shared" si="54"/>
        <v>23120 Locum Specialty Registrar (M&amp;D)</v>
      </c>
      <c r="H1135" t="str">
        <f>VLOOKUP(E1135,Hierarchy!$A$2:$D$2020,4,FALSE)</f>
        <v>M2XX-Surgery Services Group</v>
      </c>
      <c r="I1135" t="str">
        <f>VLOOKUP(Sheet6!E1135,Hierarchy!$A$2:$E$2020,5,FALSE)</f>
        <v>M21A-Burns &amp; Plastics</v>
      </c>
    </row>
    <row r="1136" spans="1:9" x14ac:dyDescent="0.25">
      <c r="A1136" s="13" t="s">
        <v>449</v>
      </c>
      <c r="B1136" s="14">
        <v>686.34</v>
      </c>
      <c r="C1136" s="14">
        <v>686.34</v>
      </c>
      <c r="D1136" t="s">
        <v>14</v>
      </c>
      <c r="E1136" t="str">
        <f t="shared" si="52"/>
        <v>K206</v>
      </c>
      <c r="F1136" t="str">
        <f t="shared" si="53"/>
        <v>23120</v>
      </c>
      <c r="G1136" t="str">
        <f t="shared" si="54"/>
        <v>23120 Locum Specialty Registrar (M&amp;D)</v>
      </c>
      <c r="H1136" t="str">
        <f>VLOOKUP(E1136,Hierarchy!$A$2:$D$2020,4,FALSE)</f>
        <v>M2XX-Surgery Services Group</v>
      </c>
      <c r="I1136" t="str">
        <f>VLOOKUP(Sheet6!E1136,Hierarchy!$A$2:$E$2020,5,FALSE)</f>
        <v>M21A-Burns &amp; Plastics</v>
      </c>
    </row>
    <row r="1137" spans="1:9" x14ac:dyDescent="0.25">
      <c r="A1137" s="13" t="s">
        <v>450</v>
      </c>
      <c r="B1137" s="14">
        <v>12372.6</v>
      </c>
      <c r="C1137" s="14">
        <v>12372.6</v>
      </c>
      <c r="D1137" t="s">
        <v>14</v>
      </c>
      <c r="E1137" t="str">
        <f t="shared" si="52"/>
        <v>K206</v>
      </c>
      <c r="F1137" t="str">
        <f t="shared" si="53"/>
        <v>23120</v>
      </c>
      <c r="G1137" t="str">
        <f t="shared" si="54"/>
        <v>23120 Locum Specialty Registrar (M&amp;D)</v>
      </c>
      <c r="H1137" t="str">
        <f>VLOOKUP(E1137,Hierarchy!$A$2:$D$2020,4,FALSE)</f>
        <v>M2XX-Surgery Services Group</v>
      </c>
      <c r="I1137" t="str">
        <f>VLOOKUP(Sheet6!E1137,Hierarchy!$A$2:$E$2020,5,FALSE)</f>
        <v>M21A-Burns &amp; Plastics</v>
      </c>
    </row>
    <row r="1138" spans="1:9" x14ac:dyDescent="0.25">
      <c r="A1138" s="13" t="s">
        <v>452</v>
      </c>
      <c r="B1138" s="14">
        <v>956.02</v>
      </c>
      <c r="C1138" s="14">
        <v>956.02</v>
      </c>
      <c r="D1138" t="s">
        <v>14</v>
      </c>
      <c r="E1138" t="str">
        <f t="shared" si="52"/>
        <v>K206</v>
      </c>
      <c r="F1138" t="str">
        <f t="shared" si="53"/>
        <v>23120</v>
      </c>
      <c r="G1138" t="str">
        <f t="shared" si="54"/>
        <v>23120 Locum Specialty Registrar (M&amp;D)</v>
      </c>
      <c r="H1138" t="str">
        <f>VLOOKUP(E1138,Hierarchy!$A$2:$D$2020,4,FALSE)</f>
        <v>M2XX-Surgery Services Group</v>
      </c>
      <c r="I1138" t="str">
        <f>VLOOKUP(Sheet6!E1138,Hierarchy!$A$2:$E$2020,5,FALSE)</f>
        <v>M21A-Burns &amp; Plastics</v>
      </c>
    </row>
    <row r="1139" spans="1:9" x14ac:dyDescent="0.25">
      <c r="A1139" s="13" t="s">
        <v>453</v>
      </c>
      <c r="B1139" s="14">
        <v>1321.48</v>
      </c>
      <c r="C1139" s="14">
        <v>1321.48</v>
      </c>
      <c r="D1139" t="s">
        <v>14</v>
      </c>
      <c r="E1139" t="str">
        <f t="shared" si="52"/>
        <v>K206</v>
      </c>
      <c r="F1139" t="str">
        <f t="shared" si="53"/>
        <v>23120</v>
      </c>
      <c r="G1139" t="str">
        <f t="shared" si="54"/>
        <v>23120 Locum Specialty Registrar (M&amp;D)</v>
      </c>
      <c r="H1139" t="str">
        <f>VLOOKUP(E1139,Hierarchy!$A$2:$D$2020,4,FALSE)</f>
        <v>M2XX-Surgery Services Group</v>
      </c>
      <c r="I1139" t="str">
        <f>VLOOKUP(Sheet6!E1139,Hierarchy!$A$2:$E$2020,5,FALSE)</f>
        <v>M21A-Burns &amp; Plastics</v>
      </c>
    </row>
    <row r="1140" spans="1:9" x14ac:dyDescent="0.25">
      <c r="A1140" s="13" t="s">
        <v>479</v>
      </c>
      <c r="B1140" s="14">
        <v>30523.58</v>
      </c>
      <c r="C1140" s="15">
        <v>-19656.419999999998</v>
      </c>
      <c r="D1140" t="s">
        <v>14</v>
      </c>
      <c r="E1140" t="str">
        <f t="shared" si="52"/>
        <v>K506</v>
      </c>
      <c r="F1140" t="str">
        <f t="shared" si="53"/>
        <v>23120</v>
      </c>
      <c r="G1140" t="str">
        <f t="shared" si="54"/>
        <v>23120 Locum Specialty Registrar (M&amp;D)</v>
      </c>
      <c r="H1140" t="str">
        <f>VLOOKUP(E1140,Hierarchy!$A$2:$D$2020,4,FALSE)</f>
        <v>M2XX-Surgery Services Group</v>
      </c>
      <c r="I1140" t="str">
        <f>VLOOKUP(Sheet6!E1140,Hierarchy!$A$2:$E$2020,5,FALSE)</f>
        <v>M21F-OMFS</v>
      </c>
    </row>
    <row r="1141" spans="1:9" x14ac:dyDescent="0.25">
      <c r="A1141" s="13" t="s">
        <v>482</v>
      </c>
      <c r="B1141" s="14">
        <v>21639.53</v>
      </c>
      <c r="C1141" s="14">
        <v>21639.53</v>
      </c>
      <c r="D1141" t="s">
        <v>14</v>
      </c>
      <c r="E1141" t="str">
        <f t="shared" si="52"/>
        <v>K506</v>
      </c>
      <c r="F1141" t="str">
        <f t="shared" si="53"/>
        <v>23120</v>
      </c>
      <c r="G1141" t="str">
        <f t="shared" si="54"/>
        <v>23120 Locum Specialty Registrar (M&amp;D)</v>
      </c>
      <c r="H1141" t="str">
        <f>VLOOKUP(E1141,Hierarchy!$A$2:$D$2020,4,FALSE)</f>
        <v>M2XX-Surgery Services Group</v>
      </c>
      <c r="I1141" t="str">
        <f>VLOOKUP(Sheet6!E1141,Hierarchy!$A$2:$E$2020,5,FALSE)</f>
        <v>M21F-OMFS</v>
      </c>
    </row>
    <row r="1142" spans="1:9" x14ac:dyDescent="0.25">
      <c r="A1142" s="13" t="s">
        <v>484</v>
      </c>
      <c r="B1142" s="14">
        <v>65518.74</v>
      </c>
      <c r="C1142" s="14">
        <v>65518.74</v>
      </c>
      <c r="D1142" t="s">
        <v>14</v>
      </c>
      <c r="E1142" t="str">
        <f t="shared" si="52"/>
        <v>K506</v>
      </c>
      <c r="F1142" t="str">
        <f t="shared" si="53"/>
        <v>23120</v>
      </c>
      <c r="G1142" t="str">
        <f t="shared" si="54"/>
        <v>23120 Locum Specialty Registrar (M&amp;D)</v>
      </c>
      <c r="H1142" t="str">
        <f>VLOOKUP(E1142,Hierarchy!$A$2:$D$2020,4,FALSE)</f>
        <v>M2XX-Surgery Services Group</v>
      </c>
      <c r="I1142" t="str">
        <f>VLOOKUP(Sheet6!E1142,Hierarchy!$A$2:$E$2020,5,FALSE)</f>
        <v>M21F-OMFS</v>
      </c>
    </row>
    <row r="1143" spans="1:9" x14ac:dyDescent="0.25">
      <c r="A1143" s="13" t="s">
        <v>502</v>
      </c>
      <c r="B1143" s="14">
        <v>8714.64</v>
      </c>
      <c r="C1143" s="15">
        <v>-957.36</v>
      </c>
      <c r="D1143" t="s">
        <v>14</v>
      </c>
      <c r="E1143" t="str">
        <f t="shared" si="52"/>
        <v>K606</v>
      </c>
      <c r="F1143" t="str">
        <f t="shared" si="53"/>
        <v>23120</v>
      </c>
      <c r="G1143" t="str">
        <f t="shared" si="54"/>
        <v>23120 Locum Specialty Registrar (M&amp;D)</v>
      </c>
      <c r="H1143" t="str">
        <f>VLOOKUP(E1143,Hierarchy!$A$2:$D$2020,4,FALSE)</f>
        <v>M2XX-Surgery Services Group</v>
      </c>
      <c r="I1143" t="str">
        <f>VLOOKUP(Sheet6!E1143,Hierarchy!$A$2:$E$2020,5,FALSE)</f>
        <v>M21E-ENT</v>
      </c>
    </row>
    <row r="1144" spans="1:9" x14ac:dyDescent="0.25">
      <c r="A1144" s="13" t="s">
        <v>504</v>
      </c>
      <c r="B1144" s="14">
        <v>6179.52</v>
      </c>
      <c r="C1144" s="14">
        <v>6179.52</v>
      </c>
      <c r="D1144" t="s">
        <v>14</v>
      </c>
      <c r="E1144" t="str">
        <f t="shared" si="52"/>
        <v>K606</v>
      </c>
      <c r="F1144" t="str">
        <f t="shared" si="53"/>
        <v>23120</v>
      </c>
      <c r="G1144" t="str">
        <f t="shared" si="54"/>
        <v>23120 Locum Specialty Registrar (M&amp;D)</v>
      </c>
      <c r="H1144" t="str">
        <f>VLOOKUP(E1144,Hierarchy!$A$2:$D$2020,4,FALSE)</f>
        <v>M2XX-Surgery Services Group</v>
      </c>
      <c r="I1144" t="str">
        <f>VLOOKUP(Sheet6!E1144,Hierarchy!$A$2:$E$2020,5,FALSE)</f>
        <v>M21E-ENT</v>
      </c>
    </row>
    <row r="1145" spans="1:9" x14ac:dyDescent="0.25">
      <c r="A1145" s="13" t="s">
        <v>506</v>
      </c>
      <c r="B1145" s="14">
        <v>9311.1200000000008</v>
      </c>
      <c r="C1145" s="14">
        <v>9311.1200000000008</v>
      </c>
      <c r="D1145" t="s">
        <v>14</v>
      </c>
      <c r="E1145" t="str">
        <f t="shared" si="52"/>
        <v>K606</v>
      </c>
      <c r="F1145" t="str">
        <f t="shared" si="53"/>
        <v>23120</v>
      </c>
      <c r="G1145" t="str">
        <f t="shared" si="54"/>
        <v>23120 Locum Specialty Registrar (M&amp;D)</v>
      </c>
      <c r="H1145" t="str">
        <f>VLOOKUP(E1145,Hierarchy!$A$2:$D$2020,4,FALSE)</f>
        <v>M2XX-Surgery Services Group</v>
      </c>
      <c r="I1145" t="str">
        <f>VLOOKUP(Sheet6!E1145,Hierarchy!$A$2:$E$2020,5,FALSE)</f>
        <v>M21E-ENT</v>
      </c>
    </row>
    <row r="1146" spans="1:9" x14ac:dyDescent="0.25">
      <c r="A1146" s="13" t="s">
        <v>747</v>
      </c>
      <c r="B1146" s="14">
        <v>725.77</v>
      </c>
      <c r="C1146" s="14">
        <v>725.77</v>
      </c>
      <c r="D1146" t="s">
        <v>14</v>
      </c>
      <c r="E1146" t="str">
        <f t="shared" si="52"/>
        <v>K704</v>
      </c>
      <c r="F1146" t="str">
        <f t="shared" si="53"/>
        <v>23120</v>
      </c>
      <c r="G1146" t="str">
        <f t="shared" si="54"/>
        <v>23120 Locum Specialty Registrar (M&amp;D)</v>
      </c>
      <c r="H1146" t="str">
        <f>VLOOKUP(E1146,Hierarchy!$A$2:$D$2020,4,FALSE)</f>
        <v>F4XX-Surgical Services</v>
      </c>
      <c r="I1146" t="str">
        <f>VLOOKUP(Sheet6!E1146,Hierarchy!$A$2:$E$2020,5,FALSE)</f>
        <v>F42X-Ophthalmology</v>
      </c>
    </row>
    <row r="1147" spans="1:9" x14ac:dyDescent="0.25">
      <c r="A1147" s="13" t="s">
        <v>516</v>
      </c>
      <c r="B1147" s="14">
        <v>2595.5500000000002</v>
      </c>
      <c r="C1147" s="14">
        <v>2595.5500000000002</v>
      </c>
      <c r="D1147" t="s">
        <v>14</v>
      </c>
      <c r="E1147" t="str">
        <f t="shared" si="52"/>
        <v>K705</v>
      </c>
      <c r="F1147" t="str">
        <f t="shared" si="53"/>
        <v>23120</v>
      </c>
      <c r="G1147" t="str">
        <f t="shared" si="54"/>
        <v>23120 Locum Specialty Registrar (M&amp;D)</v>
      </c>
      <c r="H1147" t="str">
        <f>VLOOKUP(E1147,Hierarchy!$A$2:$D$2020,4,FALSE)</f>
        <v>F4XX-Surgical Services</v>
      </c>
      <c r="I1147" t="str">
        <f>VLOOKUP(Sheet6!E1147,Hierarchy!$A$2:$E$2020,5,FALSE)</f>
        <v>F42X-Ophthalmology</v>
      </c>
    </row>
    <row r="1148" spans="1:9" x14ac:dyDescent="0.25">
      <c r="A1148" s="13" t="s">
        <v>536</v>
      </c>
      <c r="B1148" s="14">
        <v>7916.33</v>
      </c>
      <c r="C1148" s="14">
        <v>7916.33</v>
      </c>
      <c r="D1148" t="s">
        <v>14</v>
      </c>
      <c r="E1148" t="str">
        <f t="shared" si="52"/>
        <v>N076</v>
      </c>
      <c r="F1148" t="str">
        <f t="shared" si="53"/>
        <v>23120</v>
      </c>
      <c r="G1148" t="str">
        <f t="shared" si="54"/>
        <v>23120 Locum Specialty Registrar (M&amp;D)</v>
      </c>
      <c r="H1148" t="str">
        <f>VLOOKUP(E1148,Hierarchy!$A$2:$D$2020,4,FALSE)</f>
        <v>M4XX-Medicine Service Group</v>
      </c>
      <c r="I1148" t="str">
        <f>VLOOKUP(Sheet6!E1148,Hierarchy!$A$2:$E$2020,5,FALSE)</f>
        <v>M43X-COTE</v>
      </c>
    </row>
    <row r="1149" spans="1:9" x14ac:dyDescent="0.25">
      <c r="A1149" s="13" t="s">
        <v>537</v>
      </c>
      <c r="B1149" s="14">
        <v>1150.98</v>
      </c>
      <c r="C1149" s="14">
        <v>1150.98</v>
      </c>
      <c r="D1149" t="s">
        <v>14</v>
      </c>
      <c r="E1149" t="str">
        <f t="shared" si="52"/>
        <v>N076</v>
      </c>
      <c r="F1149" t="str">
        <f t="shared" si="53"/>
        <v>23120</v>
      </c>
      <c r="G1149" t="str">
        <f t="shared" si="54"/>
        <v>23120 Locum Specialty Registrar (M&amp;D)</v>
      </c>
      <c r="H1149" t="str">
        <f>VLOOKUP(E1149,Hierarchy!$A$2:$D$2020,4,FALSE)</f>
        <v>M4XX-Medicine Service Group</v>
      </c>
      <c r="I1149" t="str">
        <f>VLOOKUP(Sheet6!E1149,Hierarchy!$A$2:$E$2020,5,FALSE)</f>
        <v>M43X-COTE</v>
      </c>
    </row>
    <row r="1150" spans="1:9" x14ac:dyDescent="0.25">
      <c r="A1150" s="13" t="s">
        <v>538</v>
      </c>
      <c r="B1150" s="14">
        <v>112.17</v>
      </c>
      <c r="C1150" s="14">
        <v>112.17</v>
      </c>
      <c r="D1150" t="s">
        <v>14</v>
      </c>
      <c r="E1150" t="str">
        <f t="shared" si="52"/>
        <v>N076</v>
      </c>
      <c r="F1150" t="str">
        <f t="shared" si="53"/>
        <v>23120</v>
      </c>
      <c r="G1150" t="str">
        <f t="shared" si="54"/>
        <v>23120 Locum Specialty Registrar (M&amp;D)</v>
      </c>
      <c r="H1150" t="str">
        <f>VLOOKUP(E1150,Hierarchy!$A$2:$D$2020,4,FALSE)</f>
        <v>M4XX-Medicine Service Group</v>
      </c>
      <c r="I1150" t="str">
        <f>VLOOKUP(Sheet6!E1150,Hierarchy!$A$2:$E$2020,5,FALSE)</f>
        <v>M43X-COTE</v>
      </c>
    </row>
    <row r="1151" spans="1:9" x14ac:dyDescent="0.25">
      <c r="A1151" s="13" t="s">
        <v>539</v>
      </c>
      <c r="B1151" s="14">
        <v>6429.97</v>
      </c>
      <c r="C1151" s="14">
        <v>6429.97</v>
      </c>
      <c r="D1151" t="s">
        <v>14</v>
      </c>
      <c r="E1151" t="str">
        <f t="shared" si="52"/>
        <v>N076</v>
      </c>
      <c r="F1151" t="str">
        <f t="shared" si="53"/>
        <v>23120</v>
      </c>
      <c r="G1151" t="str">
        <f t="shared" si="54"/>
        <v>23120 Locum Specialty Registrar (M&amp;D)</v>
      </c>
      <c r="H1151" t="str">
        <f>VLOOKUP(E1151,Hierarchy!$A$2:$D$2020,4,FALSE)</f>
        <v>M4XX-Medicine Service Group</v>
      </c>
      <c r="I1151" t="str">
        <f>VLOOKUP(Sheet6!E1151,Hierarchy!$A$2:$E$2020,5,FALSE)</f>
        <v>M43X-COTE</v>
      </c>
    </row>
    <row r="1152" spans="1:9" x14ac:dyDescent="0.25">
      <c r="A1152" s="13" t="s">
        <v>541</v>
      </c>
      <c r="B1152" s="14">
        <v>21954.5</v>
      </c>
      <c r="C1152" s="14">
        <v>21954.5</v>
      </c>
      <c r="D1152" t="s">
        <v>14</v>
      </c>
      <c r="E1152" t="str">
        <f t="shared" si="52"/>
        <v>N076</v>
      </c>
      <c r="F1152" t="str">
        <f t="shared" si="53"/>
        <v>23120</v>
      </c>
      <c r="G1152" t="str">
        <f t="shared" si="54"/>
        <v>23120 Locum Specialty Registrar (M&amp;D)</v>
      </c>
      <c r="H1152" t="str">
        <f>VLOOKUP(E1152,Hierarchy!$A$2:$D$2020,4,FALSE)</f>
        <v>M4XX-Medicine Service Group</v>
      </c>
      <c r="I1152" t="str">
        <f>VLOOKUP(Sheet6!E1152,Hierarchy!$A$2:$E$2020,5,FALSE)</f>
        <v>M43X-COTE</v>
      </c>
    </row>
    <row r="1153" spans="1:9" x14ac:dyDescent="0.25">
      <c r="A1153" s="13" t="s">
        <v>554</v>
      </c>
      <c r="B1153" s="14">
        <v>0</v>
      </c>
      <c r="C1153" s="15">
        <v>-222</v>
      </c>
      <c r="D1153" t="s">
        <v>14</v>
      </c>
      <c r="E1153" t="str">
        <f t="shared" si="52"/>
        <v>P254</v>
      </c>
      <c r="F1153" t="str">
        <f t="shared" si="53"/>
        <v>23120</v>
      </c>
      <c r="G1153" t="str">
        <f t="shared" si="54"/>
        <v>23120 Locum Specialty Registrar (M&amp;D)</v>
      </c>
      <c r="H1153" t="str">
        <f>VLOOKUP(E1153,Hierarchy!$A$2:$D$2020,4,FALSE)</f>
        <v>V2XX-Ops &amp; Site Management</v>
      </c>
      <c r="I1153" t="str">
        <f>VLOOKUP(Sheet6!E1153,Hierarchy!$A$2:$E$2020,5,FALSE)</f>
        <v>V23X-Rheumatology &amp; RDC</v>
      </c>
    </row>
    <row r="1154" spans="1:9" x14ac:dyDescent="0.25">
      <c r="A1154" s="13" t="s">
        <v>555</v>
      </c>
      <c r="B1154" s="14">
        <v>221.62</v>
      </c>
      <c r="C1154" s="14">
        <v>221.62</v>
      </c>
      <c r="D1154" t="s">
        <v>14</v>
      </c>
      <c r="E1154" t="str">
        <f t="shared" si="52"/>
        <v>P254</v>
      </c>
      <c r="F1154" t="str">
        <f t="shared" si="53"/>
        <v>23120</v>
      </c>
      <c r="G1154" t="str">
        <f t="shared" si="54"/>
        <v>23120 Locum Specialty Registrar (M&amp;D)</v>
      </c>
      <c r="H1154" t="str">
        <f>VLOOKUP(E1154,Hierarchy!$A$2:$D$2020,4,FALSE)</f>
        <v>V2XX-Ops &amp; Site Management</v>
      </c>
      <c r="I1154" t="str">
        <f>VLOOKUP(Sheet6!E1154,Hierarchy!$A$2:$E$2020,5,FALSE)</f>
        <v>V23X-Rheumatology &amp; RDC</v>
      </c>
    </row>
    <row r="1155" spans="1:9" x14ac:dyDescent="0.25">
      <c r="A1155" s="13" t="s">
        <v>587</v>
      </c>
      <c r="B1155" s="14">
        <v>0</v>
      </c>
      <c r="C1155" s="15">
        <v>-92</v>
      </c>
      <c r="D1155" t="s">
        <v>14</v>
      </c>
      <c r="E1155" t="str">
        <f t="shared" ref="E1155:E1218" si="55">LEFT(A1155,4)</f>
        <v>R094</v>
      </c>
      <c r="F1155" t="str">
        <f t="shared" ref="F1155:F1218" si="56">MID(A1155,12,5)</f>
        <v>23120</v>
      </c>
      <c r="G1155" t="str">
        <f t="shared" ref="G1155:G1218" si="57">VLOOKUP(F1155,$L$2:$M$12,2,FALSE)</f>
        <v>23120 Locum Specialty Registrar (M&amp;D)</v>
      </c>
      <c r="H1155" t="str">
        <f>VLOOKUP(E1155,Hierarchy!$A$2:$D$2020,4,FALSE)</f>
        <v>R4XX-Locality Manager - Swansea</v>
      </c>
      <c r="I1155" t="str">
        <f>VLOOKUP(Sheet6!E1155,Hierarchy!$A$2:$E$2020,5,FALSE)</f>
        <v>R41X-Service Managers</v>
      </c>
    </row>
    <row r="1156" spans="1:9" x14ac:dyDescent="0.25">
      <c r="A1156" s="13" t="s">
        <v>589</v>
      </c>
      <c r="B1156" s="14">
        <v>151.88</v>
      </c>
      <c r="C1156" s="14">
        <v>151.88</v>
      </c>
      <c r="D1156" t="s">
        <v>14</v>
      </c>
      <c r="E1156" t="str">
        <f t="shared" si="55"/>
        <v>R094</v>
      </c>
      <c r="F1156" t="str">
        <f t="shared" si="56"/>
        <v>23120</v>
      </c>
      <c r="G1156" t="str">
        <f t="shared" si="57"/>
        <v>23120 Locum Specialty Registrar (M&amp;D)</v>
      </c>
      <c r="H1156" t="str">
        <f>VLOOKUP(E1156,Hierarchy!$A$2:$D$2020,4,FALSE)</f>
        <v>R4XX-Locality Manager - Swansea</v>
      </c>
      <c r="I1156" t="str">
        <f>VLOOKUP(Sheet6!E1156,Hierarchy!$A$2:$E$2020,5,FALSE)</f>
        <v>R41X-Service Managers</v>
      </c>
    </row>
    <row r="1157" spans="1:9" x14ac:dyDescent="0.25">
      <c r="A1157" s="13" t="s">
        <v>592</v>
      </c>
      <c r="B1157" s="14">
        <v>11302.97</v>
      </c>
      <c r="C1157" s="14">
        <v>11302.97</v>
      </c>
      <c r="D1157" t="s">
        <v>14</v>
      </c>
      <c r="E1157" t="str">
        <f t="shared" si="55"/>
        <v>R094</v>
      </c>
      <c r="F1157" t="str">
        <f t="shared" si="56"/>
        <v>23120</v>
      </c>
      <c r="G1157" t="str">
        <f t="shared" si="57"/>
        <v>23120 Locum Specialty Registrar (M&amp;D)</v>
      </c>
      <c r="H1157" t="str">
        <f>VLOOKUP(E1157,Hierarchy!$A$2:$D$2020,4,FALSE)</f>
        <v>R4XX-Locality Manager - Swansea</v>
      </c>
      <c r="I1157" t="str">
        <f>VLOOKUP(Sheet6!E1157,Hierarchy!$A$2:$E$2020,5,FALSE)</f>
        <v>R41X-Service Managers</v>
      </c>
    </row>
    <row r="1158" spans="1:9" x14ac:dyDescent="0.25">
      <c r="A1158" s="13" t="s">
        <v>610</v>
      </c>
      <c r="B1158" s="14">
        <v>115.7</v>
      </c>
      <c r="C1158" s="14">
        <v>115.7</v>
      </c>
      <c r="D1158" t="s">
        <v>14</v>
      </c>
      <c r="E1158" t="str">
        <f t="shared" si="55"/>
        <v>R153</v>
      </c>
      <c r="F1158" t="str">
        <f t="shared" si="56"/>
        <v>23120</v>
      </c>
      <c r="G1158" t="str">
        <f t="shared" si="57"/>
        <v>23120 Locum Specialty Registrar (M&amp;D)</v>
      </c>
      <c r="H1158" t="str">
        <f>VLOOKUP(E1158,Hierarchy!$A$2:$D$2020,4,FALSE)</f>
        <v>R5XX-Locality Manager - Neath Port Talbot</v>
      </c>
      <c r="I1158" t="str">
        <f>VLOOKUP(Sheet6!E1158,Hierarchy!$A$2:$E$2020,5,FALSE)</f>
        <v>R51X-Service Managers</v>
      </c>
    </row>
    <row r="1159" spans="1:9" x14ac:dyDescent="0.25">
      <c r="A1159" s="13" t="s">
        <v>762</v>
      </c>
      <c r="B1159" s="14">
        <v>607.78</v>
      </c>
      <c r="C1159" s="14">
        <v>607.78</v>
      </c>
      <c r="D1159" t="s">
        <v>14</v>
      </c>
      <c r="E1159" t="str">
        <f t="shared" si="55"/>
        <v>R153</v>
      </c>
      <c r="F1159" t="str">
        <f t="shared" si="56"/>
        <v>23120</v>
      </c>
      <c r="G1159" t="str">
        <f t="shared" si="57"/>
        <v>23120 Locum Specialty Registrar (M&amp;D)</v>
      </c>
      <c r="H1159" t="str">
        <f>VLOOKUP(E1159,Hierarchy!$A$2:$D$2020,4,FALSE)</f>
        <v>R5XX-Locality Manager - Neath Port Talbot</v>
      </c>
      <c r="I1159" t="str">
        <f>VLOOKUP(Sheet6!E1159,Hierarchy!$A$2:$E$2020,5,FALSE)</f>
        <v>R51X-Service Managers</v>
      </c>
    </row>
    <row r="1160" spans="1:9" x14ac:dyDescent="0.25">
      <c r="A1160" s="13" t="s">
        <v>616</v>
      </c>
      <c r="B1160" s="14">
        <v>0</v>
      </c>
      <c r="C1160" s="15">
        <v>-18816</v>
      </c>
      <c r="D1160" t="s">
        <v>14</v>
      </c>
      <c r="E1160" t="str">
        <f t="shared" si="55"/>
        <v>R166</v>
      </c>
      <c r="F1160" t="str">
        <f t="shared" si="56"/>
        <v>23120</v>
      </c>
      <c r="G1160" t="str">
        <f t="shared" si="57"/>
        <v>23120 Locum Specialty Registrar (M&amp;D)</v>
      </c>
      <c r="H1160" t="str">
        <f>VLOOKUP(E1160,Hierarchy!$A$2:$D$2020,4,FALSE)</f>
        <v>R4XX-Locality Manager - Swansea</v>
      </c>
      <c r="I1160" t="str">
        <f>VLOOKUP(Sheet6!E1160,Hierarchy!$A$2:$E$2020,5,FALSE)</f>
        <v>R41X-Service Managers</v>
      </c>
    </row>
    <row r="1161" spans="1:9" x14ac:dyDescent="0.25">
      <c r="A1161" s="13" t="s">
        <v>617</v>
      </c>
      <c r="B1161" s="15">
        <v>-2973.88</v>
      </c>
      <c r="C1161" s="15">
        <v>-2973.88</v>
      </c>
      <c r="D1161" t="s">
        <v>14</v>
      </c>
      <c r="E1161" t="str">
        <f t="shared" si="55"/>
        <v>R166</v>
      </c>
      <c r="F1161" t="str">
        <f t="shared" si="56"/>
        <v>23120</v>
      </c>
      <c r="G1161" t="str">
        <f t="shared" si="57"/>
        <v>23120 Locum Specialty Registrar (M&amp;D)</v>
      </c>
      <c r="H1161" t="str">
        <f>VLOOKUP(E1161,Hierarchy!$A$2:$D$2020,4,FALSE)</f>
        <v>R4XX-Locality Manager - Swansea</v>
      </c>
      <c r="I1161" t="str">
        <f>VLOOKUP(Sheet6!E1161,Hierarchy!$A$2:$E$2020,5,FALSE)</f>
        <v>R41X-Service Managers</v>
      </c>
    </row>
    <row r="1162" spans="1:9" x14ac:dyDescent="0.25">
      <c r="A1162" s="13" t="s">
        <v>766</v>
      </c>
      <c r="B1162" s="14">
        <v>70.180000000000007</v>
      </c>
      <c r="C1162" s="14">
        <v>70.180000000000007</v>
      </c>
      <c r="D1162" t="s">
        <v>14</v>
      </c>
      <c r="E1162" t="str">
        <f t="shared" si="55"/>
        <v>R166</v>
      </c>
      <c r="F1162" t="str">
        <f t="shared" si="56"/>
        <v>23120</v>
      </c>
      <c r="G1162" t="str">
        <f t="shared" si="57"/>
        <v>23120 Locum Specialty Registrar (M&amp;D)</v>
      </c>
      <c r="H1162" t="str">
        <f>VLOOKUP(E1162,Hierarchy!$A$2:$D$2020,4,FALSE)</f>
        <v>R4XX-Locality Manager - Swansea</v>
      </c>
      <c r="I1162" t="str">
        <f>VLOOKUP(Sheet6!E1162,Hierarchy!$A$2:$E$2020,5,FALSE)</f>
        <v>R41X-Service Managers</v>
      </c>
    </row>
    <row r="1163" spans="1:9" x14ac:dyDescent="0.25">
      <c r="A1163" s="13" t="s">
        <v>620</v>
      </c>
      <c r="B1163" s="14">
        <v>2078.04</v>
      </c>
      <c r="C1163" s="14">
        <v>2078.04</v>
      </c>
      <c r="D1163" t="s">
        <v>14</v>
      </c>
      <c r="E1163" t="str">
        <f t="shared" si="55"/>
        <v>R166</v>
      </c>
      <c r="F1163" t="str">
        <f t="shared" si="56"/>
        <v>23120</v>
      </c>
      <c r="G1163" t="str">
        <f t="shared" si="57"/>
        <v>23120 Locum Specialty Registrar (M&amp;D)</v>
      </c>
      <c r="H1163" t="str">
        <f>VLOOKUP(E1163,Hierarchy!$A$2:$D$2020,4,FALSE)</f>
        <v>R4XX-Locality Manager - Swansea</v>
      </c>
      <c r="I1163" t="str">
        <f>VLOOKUP(Sheet6!E1163,Hierarchy!$A$2:$E$2020,5,FALSE)</f>
        <v>R41X-Service Managers</v>
      </c>
    </row>
    <row r="1164" spans="1:9" x14ac:dyDescent="0.25">
      <c r="A1164" s="13" t="s">
        <v>642</v>
      </c>
      <c r="B1164" s="14">
        <v>395.46</v>
      </c>
      <c r="C1164" s="14">
        <v>395.46</v>
      </c>
      <c r="D1164" t="s">
        <v>14</v>
      </c>
      <c r="E1164" t="str">
        <f t="shared" si="55"/>
        <v>R262</v>
      </c>
      <c r="F1164" t="str">
        <f t="shared" si="56"/>
        <v>23120</v>
      </c>
      <c r="G1164" t="str">
        <f t="shared" si="57"/>
        <v>23120 Locum Specialty Registrar (M&amp;D)</v>
      </c>
      <c r="H1164" t="str">
        <f>VLOOKUP(E1164,Hierarchy!$A$2:$D$2020,4,FALSE)</f>
        <v>R7XX-Manager - Specalist Services</v>
      </c>
      <c r="I1164" t="str">
        <f>VLOOKUP(Sheet6!E1164,Hierarchy!$A$2:$E$2020,5,FALSE)</f>
        <v>R71X-Service Managers</v>
      </c>
    </row>
    <row r="1165" spans="1:9" x14ac:dyDescent="0.25">
      <c r="A1165" s="13" t="s">
        <v>769</v>
      </c>
      <c r="B1165" s="14">
        <v>202.59</v>
      </c>
      <c r="C1165" s="14">
        <v>202.59</v>
      </c>
      <c r="D1165" t="s">
        <v>14</v>
      </c>
      <c r="E1165" t="str">
        <f t="shared" si="55"/>
        <v>R262</v>
      </c>
      <c r="F1165" t="str">
        <f t="shared" si="56"/>
        <v>23120</v>
      </c>
      <c r="G1165" t="str">
        <f t="shared" si="57"/>
        <v>23120 Locum Specialty Registrar (M&amp;D)</v>
      </c>
      <c r="H1165" t="str">
        <f>VLOOKUP(E1165,Hierarchy!$A$2:$D$2020,4,FALSE)</f>
        <v>R7XX-Manager - Specalist Services</v>
      </c>
      <c r="I1165" t="str">
        <f>VLOOKUP(Sheet6!E1165,Hierarchy!$A$2:$E$2020,5,FALSE)</f>
        <v>R71X-Service Managers</v>
      </c>
    </row>
    <row r="1166" spans="1:9" x14ac:dyDescent="0.25">
      <c r="A1166" s="13" t="s">
        <v>650</v>
      </c>
      <c r="B1166" s="14">
        <v>378.81</v>
      </c>
      <c r="C1166" s="14">
        <v>378.81</v>
      </c>
      <c r="D1166" t="s">
        <v>14</v>
      </c>
      <c r="E1166" t="str">
        <f t="shared" si="55"/>
        <v>T008</v>
      </c>
      <c r="F1166" t="str">
        <f t="shared" si="56"/>
        <v>23120</v>
      </c>
      <c r="G1166" t="str">
        <f t="shared" si="57"/>
        <v>23120 Locum Specialty Registrar (M&amp;D)</v>
      </c>
      <c r="H1166" t="str">
        <f>VLOOKUP(E1166,Hierarchy!$A$2:$D$2020,4,FALSE)</f>
        <v>R5XX-Locality Manager - Neath Port Talbot</v>
      </c>
      <c r="I1166" t="str">
        <f>VLOOKUP(Sheet6!E1166,Hierarchy!$A$2:$E$2020,5,FALSE)</f>
        <v>R51X-Service Managers</v>
      </c>
    </row>
    <row r="1167" spans="1:9" x14ac:dyDescent="0.25">
      <c r="A1167" s="13" t="s">
        <v>665</v>
      </c>
      <c r="B1167" s="14">
        <v>1377</v>
      </c>
      <c r="C1167" s="15">
        <v>-49</v>
      </c>
      <c r="D1167" t="s">
        <v>14</v>
      </c>
      <c r="E1167" t="str">
        <f t="shared" si="55"/>
        <v>Z095</v>
      </c>
      <c r="F1167" t="str">
        <f t="shared" si="56"/>
        <v>23120</v>
      </c>
      <c r="G1167" t="str">
        <f t="shared" si="57"/>
        <v>23120 Locum Specialty Registrar (M&amp;D)</v>
      </c>
      <c r="H1167" t="str">
        <f>VLOOKUP(E1167,Hierarchy!$A$2:$D$2020,4,FALSE)</f>
        <v>Z1XX-Coporate I &amp; E</v>
      </c>
      <c r="I1167" t="str">
        <f>VLOOKUP(Sheet6!E1167,Hierarchy!$A$2:$E$2020,5,FALSE)</f>
        <v>-</v>
      </c>
    </row>
    <row r="1168" spans="1:9" x14ac:dyDescent="0.25">
      <c r="A1168" s="13" t="s">
        <v>58</v>
      </c>
      <c r="B1168" s="14">
        <v>17402.490000000002</v>
      </c>
      <c r="C1168" s="14">
        <v>17402.490000000002</v>
      </c>
      <c r="D1168" t="s">
        <v>14</v>
      </c>
      <c r="E1168" t="str">
        <f t="shared" si="55"/>
        <v>A105</v>
      </c>
      <c r="F1168" t="str">
        <f t="shared" si="56"/>
        <v>23300</v>
      </c>
      <c r="G1168" t="str">
        <f t="shared" si="57"/>
        <v>23300 Locum Specialist Registrar (M&amp;D)</v>
      </c>
      <c r="H1168" t="str">
        <f>VLOOKUP(E1168,Hierarchy!$A$2:$D$2020,4,FALSE)</f>
        <v>M3XX-Clinical Services Group</v>
      </c>
      <c r="I1168" t="str">
        <f>VLOOKUP(Sheet6!E1168,Hierarchy!$A$2:$E$2020,5,FALSE)</f>
        <v>M32A-Anaesthetics</v>
      </c>
    </row>
    <row r="1169" spans="1:9" x14ac:dyDescent="0.25">
      <c r="A1169" s="13" t="s">
        <v>59</v>
      </c>
      <c r="B1169" s="14">
        <v>1021.47</v>
      </c>
      <c r="C1169" s="14">
        <v>1021.47</v>
      </c>
      <c r="D1169" t="s">
        <v>14</v>
      </c>
      <c r="E1169" t="str">
        <f t="shared" si="55"/>
        <v>A105</v>
      </c>
      <c r="F1169" t="str">
        <f t="shared" si="56"/>
        <v>23300</v>
      </c>
      <c r="G1169" t="str">
        <f t="shared" si="57"/>
        <v>23300 Locum Specialist Registrar (M&amp;D)</v>
      </c>
      <c r="H1169" t="str">
        <f>VLOOKUP(E1169,Hierarchy!$A$2:$D$2020,4,FALSE)</f>
        <v>M3XX-Clinical Services Group</v>
      </c>
      <c r="I1169" t="str">
        <f>VLOOKUP(Sheet6!E1169,Hierarchy!$A$2:$E$2020,5,FALSE)</f>
        <v>M32A-Anaesthetics</v>
      </c>
    </row>
    <row r="1170" spans="1:9" x14ac:dyDescent="0.25">
      <c r="A1170" s="13" t="s">
        <v>60</v>
      </c>
      <c r="B1170" s="15">
        <v>-5189.0200000000004</v>
      </c>
      <c r="C1170" s="15">
        <v>-5189.0200000000004</v>
      </c>
      <c r="D1170" t="s">
        <v>14</v>
      </c>
      <c r="E1170" t="str">
        <f t="shared" si="55"/>
        <v>A105</v>
      </c>
      <c r="F1170" t="str">
        <f t="shared" si="56"/>
        <v>23300</v>
      </c>
      <c r="G1170" t="str">
        <f t="shared" si="57"/>
        <v>23300 Locum Specialist Registrar (M&amp;D)</v>
      </c>
      <c r="H1170" t="str">
        <f>VLOOKUP(E1170,Hierarchy!$A$2:$D$2020,4,FALSE)</f>
        <v>M3XX-Clinical Services Group</v>
      </c>
      <c r="I1170" t="str">
        <f>VLOOKUP(Sheet6!E1170,Hierarchy!$A$2:$E$2020,5,FALSE)</f>
        <v>M32A-Anaesthetics</v>
      </c>
    </row>
    <row r="1171" spans="1:9" x14ac:dyDescent="0.25">
      <c r="A1171" s="13" t="s">
        <v>89</v>
      </c>
      <c r="B1171" s="14">
        <v>557.58000000000004</v>
      </c>
      <c r="C1171" s="14">
        <v>557.58000000000004</v>
      </c>
      <c r="D1171" t="s">
        <v>14</v>
      </c>
      <c r="E1171" t="str">
        <f t="shared" si="55"/>
        <v>B101</v>
      </c>
      <c r="F1171" t="str">
        <f t="shared" si="56"/>
        <v>23300</v>
      </c>
      <c r="G1171" t="str">
        <f t="shared" si="57"/>
        <v>23300 Locum Specialist Registrar (M&amp;D)</v>
      </c>
      <c r="H1171" t="str">
        <f>VLOOKUP(E1171,Hierarchy!$A$2:$D$2020,4,FALSE)</f>
        <v>F3XX-Cancer Services</v>
      </c>
      <c r="I1171" t="str">
        <f>VLOOKUP(Sheet6!E1171,Hierarchy!$A$2:$E$2020,5,FALSE)</f>
        <v>F31X-Cancer Medical Specialities</v>
      </c>
    </row>
    <row r="1172" spans="1:9" x14ac:dyDescent="0.25">
      <c r="A1172" s="13" t="s">
        <v>99</v>
      </c>
      <c r="B1172" s="14">
        <v>0</v>
      </c>
      <c r="C1172" s="15">
        <v>-942</v>
      </c>
      <c r="D1172" t="s">
        <v>14</v>
      </c>
      <c r="E1172" t="str">
        <f t="shared" si="55"/>
        <v>B120</v>
      </c>
      <c r="F1172" t="str">
        <f t="shared" si="56"/>
        <v>23300</v>
      </c>
      <c r="G1172" t="str">
        <f t="shared" si="57"/>
        <v>23300 Locum Specialist Registrar (M&amp;D)</v>
      </c>
      <c r="H1172" t="str">
        <f>VLOOKUP(E1172,Hierarchy!$A$2:$D$2020,4,FALSE)</f>
        <v>F3XX-Cancer Services</v>
      </c>
      <c r="I1172" t="str">
        <f>VLOOKUP(Sheet6!E1172,Hierarchy!$A$2:$E$2020,5,FALSE)</f>
        <v>F31X-Cancer Medical Specialities</v>
      </c>
    </row>
    <row r="1173" spans="1:9" x14ac:dyDescent="0.25">
      <c r="A1173" s="13" t="s">
        <v>100</v>
      </c>
      <c r="B1173" s="15">
        <v>-990</v>
      </c>
      <c r="C1173" s="15">
        <v>-990</v>
      </c>
      <c r="D1173" t="s">
        <v>14</v>
      </c>
      <c r="E1173" t="str">
        <f t="shared" si="55"/>
        <v>B120</v>
      </c>
      <c r="F1173" t="str">
        <f t="shared" si="56"/>
        <v>23300</v>
      </c>
      <c r="G1173" t="str">
        <f t="shared" si="57"/>
        <v>23300 Locum Specialist Registrar (M&amp;D)</v>
      </c>
      <c r="H1173" t="str">
        <f>VLOOKUP(E1173,Hierarchy!$A$2:$D$2020,4,FALSE)</f>
        <v>F3XX-Cancer Services</v>
      </c>
      <c r="I1173" t="str">
        <f>VLOOKUP(Sheet6!E1173,Hierarchy!$A$2:$E$2020,5,FALSE)</f>
        <v>F31X-Cancer Medical Specialities</v>
      </c>
    </row>
    <row r="1174" spans="1:9" x14ac:dyDescent="0.25">
      <c r="A1174" s="13" t="s">
        <v>110</v>
      </c>
      <c r="B1174" s="14">
        <v>16112.14</v>
      </c>
      <c r="C1174" s="14">
        <v>13060.14</v>
      </c>
      <c r="D1174" t="s">
        <v>14</v>
      </c>
      <c r="E1174" t="str">
        <f t="shared" si="55"/>
        <v>B121</v>
      </c>
      <c r="F1174" t="str">
        <f t="shared" si="56"/>
        <v>23300</v>
      </c>
      <c r="G1174" t="str">
        <f t="shared" si="57"/>
        <v>23300 Locum Specialist Registrar (M&amp;D)</v>
      </c>
      <c r="H1174" t="str">
        <f>VLOOKUP(E1174,Hierarchy!$A$2:$D$2020,4,FALSE)</f>
        <v>F3XX-Cancer Services</v>
      </c>
      <c r="I1174" t="str">
        <f>VLOOKUP(Sheet6!E1174,Hierarchy!$A$2:$E$2020,5,FALSE)</f>
        <v>F31X-Cancer Medical Specialities</v>
      </c>
    </row>
    <row r="1175" spans="1:9" x14ac:dyDescent="0.25">
      <c r="A1175" s="13" t="s">
        <v>111</v>
      </c>
      <c r="B1175" s="14">
        <v>2594.0700000000002</v>
      </c>
      <c r="C1175" s="14">
        <v>2594.0700000000002</v>
      </c>
      <c r="D1175" t="s">
        <v>14</v>
      </c>
      <c r="E1175" t="str">
        <f t="shared" si="55"/>
        <v>B121</v>
      </c>
      <c r="F1175" t="str">
        <f t="shared" si="56"/>
        <v>23300</v>
      </c>
      <c r="G1175" t="str">
        <f t="shared" si="57"/>
        <v>23300 Locum Specialist Registrar (M&amp;D)</v>
      </c>
      <c r="H1175" t="str">
        <f>VLOOKUP(E1175,Hierarchy!$A$2:$D$2020,4,FALSE)</f>
        <v>F3XX-Cancer Services</v>
      </c>
      <c r="I1175" t="str">
        <f>VLOOKUP(Sheet6!E1175,Hierarchy!$A$2:$E$2020,5,FALSE)</f>
        <v>F31X-Cancer Medical Specialities</v>
      </c>
    </row>
    <row r="1176" spans="1:9" x14ac:dyDescent="0.25">
      <c r="A1176" s="13" t="s">
        <v>130</v>
      </c>
      <c r="B1176" s="14">
        <v>3080.98</v>
      </c>
      <c r="C1176" s="14">
        <v>3080.98</v>
      </c>
      <c r="D1176" t="s">
        <v>14</v>
      </c>
      <c r="E1176" t="str">
        <f t="shared" si="55"/>
        <v>C101</v>
      </c>
      <c r="F1176" t="str">
        <f t="shared" si="56"/>
        <v>23300</v>
      </c>
      <c r="G1176" t="str">
        <f t="shared" si="57"/>
        <v>23300 Locum Specialist Registrar (M&amp;D)</v>
      </c>
      <c r="H1176" t="str">
        <f>VLOOKUP(E1176,Hierarchy!$A$2:$D$2020,4,FALSE)</f>
        <v>M2XX-Surgery Services Group</v>
      </c>
      <c r="I1176" t="str">
        <f>VLOOKUP(Sheet6!E1176,Hierarchy!$A$2:$E$2020,5,FALSE)</f>
        <v>M22A-Cardiology</v>
      </c>
    </row>
    <row r="1177" spans="1:9" x14ac:dyDescent="0.25">
      <c r="A1177" s="13" t="s">
        <v>131</v>
      </c>
      <c r="B1177" s="15">
        <v>-40904.89</v>
      </c>
      <c r="C1177" s="15">
        <v>-40904.89</v>
      </c>
      <c r="D1177" t="s">
        <v>14</v>
      </c>
      <c r="E1177" t="str">
        <f t="shared" si="55"/>
        <v>C101</v>
      </c>
      <c r="F1177" t="str">
        <f t="shared" si="56"/>
        <v>23300</v>
      </c>
      <c r="G1177" t="str">
        <f t="shared" si="57"/>
        <v>23300 Locum Specialist Registrar (M&amp;D)</v>
      </c>
      <c r="H1177" t="str">
        <f>VLOOKUP(E1177,Hierarchy!$A$2:$D$2020,4,FALSE)</f>
        <v>M2XX-Surgery Services Group</v>
      </c>
      <c r="I1177" t="str">
        <f>VLOOKUP(Sheet6!E1177,Hierarchy!$A$2:$E$2020,5,FALSE)</f>
        <v>M22A-Cardiology</v>
      </c>
    </row>
    <row r="1178" spans="1:9" x14ac:dyDescent="0.25">
      <c r="A1178" s="13" t="s">
        <v>199</v>
      </c>
      <c r="B1178" s="15">
        <v>-12474.2</v>
      </c>
      <c r="C1178" s="15">
        <v>-12474.2</v>
      </c>
      <c r="D1178" t="s">
        <v>14</v>
      </c>
      <c r="E1178" t="str">
        <f t="shared" si="55"/>
        <v>E302</v>
      </c>
      <c r="F1178" t="str">
        <f t="shared" si="56"/>
        <v>23300</v>
      </c>
      <c r="G1178" t="str">
        <f t="shared" si="57"/>
        <v>23300 Locum Specialist Registrar (M&amp;D)</v>
      </c>
      <c r="H1178" t="str">
        <f>VLOOKUP(E1178,Hierarchy!$A$2:$D$2020,4,FALSE)</f>
        <v>M2XX-Surgery Services Group</v>
      </c>
      <c r="I1178" t="str">
        <f>VLOOKUP(Sheet6!E1178,Hierarchy!$A$2:$E$2020,5,FALSE)</f>
        <v>M24A-General Surgery</v>
      </c>
    </row>
    <row r="1179" spans="1:9" x14ac:dyDescent="0.25">
      <c r="A1179" s="13" t="s">
        <v>211</v>
      </c>
      <c r="B1179" s="15">
        <v>-627.54999999999995</v>
      </c>
      <c r="C1179" s="15">
        <v>-627.54999999999995</v>
      </c>
      <c r="D1179" t="s">
        <v>14</v>
      </c>
      <c r="E1179" t="str">
        <f t="shared" si="55"/>
        <v>E521</v>
      </c>
      <c r="F1179" t="str">
        <f t="shared" si="56"/>
        <v>23300</v>
      </c>
      <c r="G1179" t="str">
        <f t="shared" si="57"/>
        <v>23300 Locum Specialist Registrar (M&amp;D)</v>
      </c>
      <c r="H1179" t="str">
        <f>VLOOKUP(E1179,Hierarchy!$A$2:$D$2020,4,FALSE)</f>
        <v>M2XX-Surgery Services Group</v>
      </c>
      <c r="I1179" t="str">
        <f>VLOOKUP(Sheet6!E1179,Hierarchy!$A$2:$E$2020,5,FALSE)</f>
        <v>M24B-Urology</v>
      </c>
    </row>
    <row r="1180" spans="1:9" x14ac:dyDescent="0.25">
      <c r="A1180" s="13" t="s">
        <v>225</v>
      </c>
      <c r="B1180" s="14">
        <v>6251.9</v>
      </c>
      <c r="C1180" s="14">
        <v>6251.9</v>
      </c>
      <c r="D1180" t="s">
        <v>14</v>
      </c>
      <c r="E1180" t="str">
        <f t="shared" si="55"/>
        <v>F209</v>
      </c>
      <c r="F1180" t="str">
        <f t="shared" si="56"/>
        <v>23300</v>
      </c>
      <c r="G1180" t="str">
        <f t="shared" si="57"/>
        <v>23300 Locum Specialist Registrar (M&amp;D)</v>
      </c>
      <c r="H1180" t="str">
        <f>VLOOKUP(E1180,Hierarchy!$A$2:$D$2020,4,FALSE)</f>
        <v>M1XX-Hospital Operations &amp; Emergency Care</v>
      </c>
      <c r="I1180" t="str">
        <f>VLOOKUP(Sheet6!E1180,Hierarchy!$A$2:$E$2020,5,FALSE)</f>
        <v>M12X-Unscheduled Care</v>
      </c>
    </row>
    <row r="1181" spans="1:9" x14ac:dyDescent="0.25">
      <c r="A1181" s="13" t="s">
        <v>227</v>
      </c>
      <c r="B1181" s="14">
        <v>9203.2199999999993</v>
      </c>
      <c r="C1181" s="14">
        <v>9203.2199999999993</v>
      </c>
      <c r="D1181" t="s">
        <v>14</v>
      </c>
      <c r="E1181" t="str">
        <f t="shared" si="55"/>
        <v>F209</v>
      </c>
      <c r="F1181" t="str">
        <f t="shared" si="56"/>
        <v>23300</v>
      </c>
      <c r="G1181" t="str">
        <f t="shared" si="57"/>
        <v>23300 Locum Specialist Registrar (M&amp;D)</v>
      </c>
      <c r="H1181" t="str">
        <f>VLOOKUP(E1181,Hierarchy!$A$2:$D$2020,4,FALSE)</f>
        <v>M1XX-Hospital Operations &amp; Emergency Care</v>
      </c>
      <c r="I1181" t="str">
        <f>VLOOKUP(Sheet6!E1181,Hierarchy!$A$2:$E$2020,5,FALSE)</f>
        <v>M12X-Unscheduled Care</v>
      </c>
    </row>
    <row r="1182" spans="1:9" x14ac:dyDescent="0.25">
      <c r="A1182" s="13" t="s">
        <v>250</v>
      </c>
      <c r="B1182" s="14">
        <v>26024.95</v>
      </c>
      <c r="C1182" s="14">
        <v>26024.95</v>
      </c>
      <c r="D1182" t="s">
        <v>14</v>
      </c>
      <c r="E1182" t="str">
        <f t="shared" si="55"/>
        <v>F307</v>
      </c>
      <c r="F1182" t="str">
        <f t="shared" si="56"/>
        <v>23300</v>
      </c>
      <c r="G1182" t="str">
        <f t="shared" si="57"/>
        <v>23300 Locum Specialist Registrar (M&amp;D)</v>
      </c>
      <c r="H1182" t="str">
        <f>VLOOKUP(E1182,Hierarchy!$A$2:$D$2020,4,FALSE)</f>
        <v>V2XX-Ops &amp; Site Management</v>
      </c>
      <c r="I1182" t="str">
        <f>VLOOKUP(Sheet6!E1182,Hierarchy!$A$2:$E$2020,5,FALSE)</f>
        <v>V22X-NPTH Medical &amp; Admin</v>
      </c>
    </row>
    <row r="1183" spans="1:9" x14ac:dyDescent="0.25">
      <c r="A1183" s="13" t="s">
        <v>252</v>
      </c>
      <c r="B1183" s="14">
        <v>9149.34</v>
      </c>
      <c r="C1183" s="14">
        <v>9149.34</v>
      </c>
      <c r="D1183" t="s">
        <v>14</v>
      </c>
      <c r="E1183" t="str">
        <f t="shared" si="55"/>
        <v>F307</v>
      </c>
      <c r="F1183" t="str">
        <f t="shared" si="56"/>
        <v>23300</v>
      </c>
      <c r="G1183" t="str">
        <f t="shared" si="57"/>
        <v>23300 Locum Specialist Registrar (M&amp;D)</v>
      </c>
      <c r="H1183" t="str">
        <f>VLOOKUP(E1183,Hierarchy!$A$2:$D$2020,4,FALSE)</f>
        <v>V2XX-Ops &amp; Site Management</v>
      </c>
      <c r="I1183" t="str">
        <f>VLOOKUP(Sheet6!E1183,Hierarchy!$A$2:$E$2020,5,FALSE)</f>
        <v>V22X-NPTH Medical &amp; Admin</v>
      </c>
    </row>
    <row r="1184" spans="1:9" x14ac:dyDescent="0.25">
      <c r="A1184" s="13" t="s">
        <v>272</v>
      </c>
      <c r="B1184" s="14">
        <v>4049.05</v>
      </c>
      <c r="C1184" s="14">
        <v>4049.05</v>
      </c>
      <c r="D1184" t="s">
        <v>14</v>
      </c>
      <c r="E1184" t="str">
        <f t="shared" si="55"/>
        <v>F313</v>
      </c>
      <c r="F1184" t="str">
        <f t="shared" si="56"/>
        <v>23300</v>
      </c>
      <c r="G1184" t="str">
        <f t="shared" si="57"/>
        <v>23300 Locum Specialist Registrar (M&amp;D)</v>
      </c>
      <c r="H1184" t="str">
        <f>VLOOKUP(E1184,Hierarchy!$A$2:$D$2020,4,FALSE)</f>
        <v>M4XX-Medicine Service Group</v>
      </c>
      <c r="I1184" t="str">
        <f>VLOOKUP(Sheet6!E1184,Hierarchy!$A$2:$E$2020,5,FALSE)</f>
        <v>M49X-Respiratory</v>
      </c>
    </row>
    <row r="1185" spans="1:9" x14ac:dyDescent="0.25">
      <c r="A1185" s="13" t="s">
        <v>289</v>
      </c>
      <c r="B1185" s="14">
        <v>11557.69</v>
      </c>
      <c r="C1185" s="14">
        <v>11557.69</v>
      </c>
      <c r="D1185" t="s">
        <v>14</v>
      </c>
      <c r="E1185" t="str">
        <f t="shared" si="55"/>
        <v>F314</v>
      </c>
      <c r="F1185" t="str">
        <f t="shared" si="56"/>
        <v>23300</v>
      </c>
      <c r="G1185" t="str">
        <f t="shared" si="57"/>
        <v>23300 Locum Specialist Registrar (M&amp;D)</v>
      </c>
      <c r="H1185" t="str">
        <f>VLOOKUP(E1185,Hierarchy!$A$2:$D$2020,4,FALSE)</f>
        <v>M4XX-Medicine Service Group</v>
      </c>
      <c r="I1185" t="str">
        <f>VLOOKUP(Sheet6!E1185,Hierarchy!$A$2:$E$2020,5,FALSE)</f>
        <v>M41X-Medicine Services</v>
      </c>
    </row>
    <row r="1186" spans="1:9" x14ac:dyDescent="0.25">
      <c r="A1186" s="13" t="s">
        <v>290</v>
      </c>
      <c r="B1186" s="15">
        <v>-26793.51</v>
      </c>
      <c r="C1186" s="15">
        <v>-26793.51</v>
      </c>
      <c r="D1186" t="s">
        <v>14</v>
      </c>
      <c r="E1186" t="str">
        <f t="shared" si="55"/>
        <v>F314</v>
      </c>
      <c r="F1186" t="str">
        <f t="shared" si="56"/>
        <v>23300</v>
      </c>
      <c r="G1186" t="str">
        <f t="shared" si="57"/>
        <v>23300 Locum Specialist Registrar (M&amp;D)</v>
      </c>
      <c r="H1186" t="str">
        <f>VLOOKUP(E1186,Hierarchy!$A$2:$D$2020,4,FALSE)</f>
        <v>M4XX-Medicine Service Group</v>
      </c>
      <c r="I1186" t="str">
        <f>VLOOKUP(Sheet6!E1186,Hierarchy!$A$2:$E$2020,5,FALSE)</f>
        <v>M41X-Medicine Services</v>
      </c>
    </row>
    <row r="1187" spans="1:9" x14ac:dyDescent="0.25">
      <c r="A1187" s="13" t="s">
        <v>301</v>
      </c>
      <c r="B1187" s="14">
        <v>14848.17</v>
      </c>
      <c r="C1187" s="15">
        <v>-5825.83</v>
      </c>
      <c r="D1187" t="s">
        <v>14</v>
      </c>
      <c r="E1187" t="str">
        <f t="shared" si="55"/>
        <v>F323</v>
      </c>
      <c r="F1187" t="str">
        <f t="shared" si="56"/>
        <v>23300</v>
      </c>
      <c r="G1187" t="str">
        <f t="shared" si="57"/>
        <v>23300 Locum Specialist Registrar (M&amp;D)</v>
      </c>
      <c r="H1187" t="str">
        <f>VLOOKUP(E1187,Hierarchy!$A$2:$D$2020,4,FALSE)</f>
        <v>F1XX-Unscheduled Care &amp; Medicine</v>
      </c>
      <c r="I1187" t="str">
        <f>VLOOKUP(Sheet6!E1187,Hierarchy!$A$2:$E$2020,5,FALSE)</f>
        <v>F12X-Medical</v>
      </c>
    </row>
    <row r="1188" spans="1:9" x14ac:dyDescent="0.25">
      <c r="A1188" s="13" t="s">
        <v>303</v>
      </c>
      <c r="B1188" s="14">
        <v>33616.29</v>
      </c>
      <c r="C1188" s="14">
        <v>33616.29</v>
      </c>
      <c r="D1188" t="s">
        <v>14</v>
      </c>
      <c r="E1188" t="str">
        <f t="shared" si="55"/>
        <v>F323</v>
      </c>
      <c r="F1188" t="str">
        <f t="shared" si="56"/>
        <v>23300</v>
      </c>
      <c r="G1188" t="str">
        <f t="shared" si="57"/>
        <v>23300 Locum Specialist Registrar (M&amp;D)</v>
      </c>
      <c r="H1188" t="str">
        <f>VLOOKUP(E1188,Hierarchy!$A$2:$D$2020,4,FALSE)</f>
        <v>F1XX-Unscheduled Care &amp; Medicine</v>
      </c>
      <c r="I1188" t="str">
        <f>VLOOKUP(Sheet6!E1188,Hierarchy!$A$2:$E$2020,5,FALSE)</f>
        <v>F12X-Medical</v>
      </c>
    </row>
    <row r="1189" spans="1:9" x14ac:dyDescent="0.25">
      <c r="A1189" s="13" t="s">
        <v>315</v>
      </c>
      <c r="B1189" s="14">
        <v>2342.69</v>
      </c>
      <c r="C1189" s="14">
        <v>2342.69</v>
      </c>
      <c r="D1189" t="s">
        <v>14</v>
      </c>
      <c r="E1189" t="str">
        <f t="shared" si="55"/>
        <v>F401</v>
      </c>
      <c r="F1189" t="str">
        <f t="shared" si="56"/>
        <v>23300</v>
      </c>
      <c r="G1189" t="str">
        <f t="shared" si="57"/>
        <v>23300 Locum Specialist Registrar (M&amp;D)</v>
      </c>
      <c r="H1189" t="str">
        <f>VLOOKUP(E1189,Hierarchy!$A$2:$D$2020,4,FALSE)</f>
        <v>M4XX-Medicine Service Group</v>
      </c>
      <c r="I1189" t="str">
        <f>VLOOKUP(Sheet6!E1189,Hierarchy!$A$2:$E$2020,5,FALSE)</f>
        <v>M48X-Renal Medicine</v>
      </c>
    </row>
    <row r="1190" spans="1:9" x14ac:dyDescent="0.25">
      <c r="A1190" s="13" t="s">
        <v>342</v>
      </c>
      <c r="B1190" s="14">
        <v>4786.88</v>
      </c>
      <c r="C1190" s="14">
        <v>4786.88</v>
      </c>
      <c r="D1190" t="s">
        <v>14</v>
      </c>
      <c r="E1190" t="str">
        <f t="shared" si="55"/>
        <v>F533</v>
      </c>
      <c r="F1190" t="str">
        <f t="shared" si="56"/>
        <v>23300</v>
      </c>
      <c r="G1190" t="str">
        <f t="shared" si="57"/>
        <v>23300 Locum Specialist Registrar (M&amp;D)</v>
      </c>
      <c r="H1190" t="str">
        <f>VLOOKUP(E1190,Hierarchy!$A$2:$D$2020,4,FALSE)</f>
        <v>M4XX-Medicine Service Group</v>
      </c>
      <c r="I1190" t="str">
        <f>VLOOKUP(Sheet6!E1190,Hierarchy!$A$2:$E$2020,5,FALSE)</f>
        <v>M44X-Gastroenterology</v>
      </c>
    </row>
    <row r="1191" spans="1:9" x14ac:dyDescent="0.25">
      <c r="A1191" s="13" t="s">
        <v>735</v>
      </c>
      <c r="B1191" s="14">
        <v>232.32</v>
      </c>
      <c r="C1191" s="14">
        <v>232.32</v>
      </c>
      <c r="D1191" t="s">
        <v>14</v>
      </c>
      <c r="E1191" t="str">
        <f t="shared" si="55"/>
        <v>G302</v>
      </c>
      <c r="F1191" t="str">
        <f t="shared" si="56"/>
        <v>23300</v>
      </c>
      <c r="G1191" t="str">
        <f t="shared" si="57"/>
        <v>23300 Locum Specialist Registrar (M&amp;D)</v>
      </c>
      <c r="H1191" t="str">
        <f>VLOOKUP(E1191,Hierarchy!$A$2:$D$2020,4,FALSE)</f>
        <v>V2XX-Ops &amp; Site Management</v>
      </c>
      <c r="I1191" t="str">
        <f>VLOOKUP(Sheet6!E1191,Hierarchy!$A$2:$E$2020,5,FALSE)</f>
        <v>V23X-Rheumatology &amp; RDC</v>
      </c>
    </row>
    <row r="1192" spans="1:9" x14ac:dyDescent="0.25">
      <c r="A1192" s="13" t="s">
        <v>366</v>
      </c>
      <c r="B1192" s="14">
        <v>244.72</v>
      </c>
      <c r="C1192" s="14">
        <v>244.72</v>
      </c>
      <c r="D1192" t="s">
        <v>14</v>
      </c>
      <c r="E1192" t="str">
        <f t="shared" si="55"/>
        <v>G302</v>
      </c>
      <c r="F1192" t="str">
        <f t="shared" si="56"/>
        <v>23300</v>
      </c>
      <c r="G1192" t="str">
        <f t="shared" si="57"/>
        <v>23300 Locum Specialist Registrar (M&amp;D)</v>
      </c>
      <c r="H1192" t="str">
        <f>VLOOKUP(E1192,Hierarchy!$A$2:$D$2020,4,FALSE)</f>
        <v>V2XX-Ops &amp; Site Management</v>
      </c>
      <c r="I1192" t="str">
        <f>VLOOKUP(Sheet6!E1192,Hierarchy!$A$2:$E$2020,5,FALSE)</f>
        <v>V23X-Rheumatology &amp; RDC</v>
      </c>
    </row>
    <row r="1193" spans="1:9" x14ac:dyDescent="0.25">
      <c r="A1193" s="13" t="s">
        <v>384</v>
      </c>
      <c r="B1193" s="14">
        <v>15935.29</v>
      </c>
      <c r="C1193" s="14">
        <v>15935.29</v>
      </c>
      <c r="D1193" t="s">
        <v>14</v>
      </c>
      <c r="E1193" t="str">
        <f t="shared" si="55"/>
        <v>G402</v>
      </c>
      <c r="F1193" t="str">
        <f t="shared" si="56"/>
        <v>23300</v>
      </c>
      <c r="G1193" t="str">
        <f t="shared" si="57"/>
        <v>23300 Locum Specialist Registrar (M&amp;D)</v>
      </c>
      <c r="H1193" t="str">
        <f>VLOOKUP(E1193,Hierarchy!$A$2:$D$2020,4,FALSE)</f>
        <v>M2XX-Surgery Services Group</v>
      </c>
      <c r="I1193" t="str">
        <f>VLOOKUP(Sheet6!E1193,Hierarchy!$A$2:$E$2020,5,FALSE)</f>
        <v>M21B-Trauma, Orthopaedics &amp; Spinal</v>
      </c>
    </row>
    <row r="1194" spans="1:9" x14ac:dyDescent="0.25">
      <c r="A1194" s="13" t="s">
        <v>385</v>
      </c>
      <c r="B1194" s="14">
        <v>1923.24</v>
      </c>
      <c r="C1194" s="14">
        <v>1923.24</v>
      </c>
      <c r="D1194" t="s">
        <v>14</v>
      </c>
      <c r="E1194" t="str">
        <f t="shared" si="55"/>
        <v>G402</v>
      </c>
      <c r="F1194" t="str">
        <f t="shared" si="56"/>
        <v>23300</v>
      </c>
      <c r="G1194" t="str">
        <f t="shared" si="57"/>
        <v>23300 Locum Specialist Registrar (M&amp;D)</v>
      </c>
      <c r="H1194" t="str">
        <f>VLOOKUP(E1194,Hierarchy!$A$2:$D$2020,4,FALSE)</f>
        <v>M2XX-Surgery Services Group</v>
      </c>
      <c r="I1194" t="str">
        <f>VLOOKUP(Sheet6!E1194,Hierarchy!$A$2:$E$2020,5,FALSE)</f>
        <v>M21B-Trauma, Orthopaedics &amp; Spinal</v>
      </c>
    </row>
    <row r="1195" spans="1:9" x14ac:dyDescent="0.25">
      <c r="A1195" s="13" t="s">
        <v>386</v>
      </c>
      <c r="B1195" s="15">
        <v>-11368.85</v>
      </c>
      <c r="C1195" s="15">
        <v>-11368.85</v>
      </c>
      <c r="D1195" t="s">
        <v>14</v>
      </c>
      <c r="E1195" t="str">
        <f t="shared" si="55"/>
        <v>G402</v>
      </c>
      <c r="F1195" t="str">
        <f t="shared" si="56"/>
        <v>23300</v>
      </c>
      <c r="G1195" t="str">
        <f t="shared" si="57"/>
        <v>23300 Locum Specialist Registrar (M&amp;D)</v>
      </c>
      <c r="H1195" t="str">
        <f>VLOOKUP(E1195,Hierarchy!$A$2:$D$2020,4,FALSE)</f>
        <v>M2XX-Surgery Services Group</v>
      </c>
      <c r="I1195" t="str">
        <f>VLOOKUP(Sheet6!E1195,Hierarchy!$A$2:$E$2020,5,FALSE)</f>
        <v>M21B-Trauma, Orthopaedics &amp; Spinal</v>
      </c>
    </row>
    <row r="1196" spans="1:9" x14ac:dyDescent="0.25">
      <c r="A1196" s="13" t="s">
        <v>402</v>
      </c>
      <c r="B1196" s="14">
        <v>22570.47</v>
      </c>
      <c r="C1196" s="14">
        <v>22570.47</v>
      </c>
      <c r="D1196" t="s">
        <v>14</v>
      </c>
      <c r="E1196" t="str">
        <f t="shared" si="55"/>
        <v>H425</v>
      </c>
      <c r="F1196" t="str">
        <f t="shared" si="56"/>
        <v>23300</v>
      </c>
      <c r="G1196" t="str">
        <f t="shared" si="57"/>
        <v>23300 Locum Specialist Registrar (M&amp;D)</v>
      </c>
      <c r="H1196" t="str">
        <f>VLOOKUP(E1196,Hierarchy!$A$2:$D$2020,4,FALSE)</f>
        <v>F4XX-Surgical Services</v>
      </c>
      <c r="I1196" t="str">
        <f>VLOOKUP(Sheet6!E1196,Hierarchy!$A$2:$E$2020,5,FALSE)</f>
        <v>F43X-Gynaecology</v>
      </c>
    </row>
    <row r="1197" spans="1:9" x14ac:dyDescent="0.25">
      <c r="A1197" s="13" t="s">
        <v>403</v>
      </c>
      <c r="B1197" s="14">
        <v>2527.39</v>
      </c>
      <c r="C1197" s="14">
        <v>2527.39</v>
      </c>
      <c r="D1197" t="s">
        <v>14</v>
      </c>
      <c r="E1197" t="str">
        <f t="shared" si="55"/>
        <v>H425</v>
      </c>
      <c r="F1197" t="str">
        <f t="shared" si="56"/>
        <v>23300</v>
      </c>
      <c r="G1197" t="str">
        <f t="shared" si="57"/>
        <v>23300 Locum Specialist Registrar (M&amp;D)</v>
      </c>
      <c r="H1197" t="str">
        <f>VLOOKUP(E1197,Hierarchy!$A$2:$D$2020,4,FALSE)</f>
        <v>F4XX-Surgical Services</v>
      </c>
      <c r="I1197" t="str">
        <f>VLOOKUP(Sheet6!E1197,Hierarchy!$A$2:$E$2020,5,FALSE)</f>
        <v>F43X-Gynaecology</v>
      </c>
    </row>
    <row r="1198" spans="1:9" x14ac:dyDescent="0.25">
      <c r="A1198" s="13" t="s">
        <v>404</v>
      </c>
      <c r="B1198" s="14">
        <v>12181.79</v>
      </c>
      <c r="C1198" s="14">
        <v>12181.79</v>
      </c>
      <c r="D1198" t="s">
        <v>14</v>
      </c>
      <c r="E1198" t="str">
        <f t="shared" si="55"/>
        <v>H425</v>
      </c>
      <c r="F1198" t="str">
        <f t="shared" si="56"/>
        <v>23300</v>
      </c>
      <c r="G1198" t="str">
        <f t="shared" si="57"/>
        <v>23300 Locum Specialist Registrar (M&amp;D)</v>
      </c>
      <c r="H1198" t="str">
        <f>VLOOKUP(E1198,Hierarchy!$A$2:$D$2020,4,FALSE)</f>
        <v>F4XX-Surgical Services</v>
      </c>
      <c r="I1198" t="str">
        <f>VLOOKUP(Sheet6!E1198,Hierarchy!$A$2:$E$2020,5,FALSE)</f>
        <v>F43X-Gynaecology</v>
      </c>
    </row>
    <row r="1199" spans="1:9" x14ac:dyDescent="0.25">
      <c r="A1199" s="13" t="s">
        <v>417</v>
      </c>
      <c r="B1199" s="14">
        <v>12151.46</v>
      </c>
      <c r="C1199" s="14">
        <v>12151.46</v>
      </c>
      <c r="D1199" t="s">
        <v>14</v>
      </c>
      <c r="E1199" t="str">
        <f t="shared" si="55"/>
        <v>H513</v>
      </c>
      <c r="F1199" t="str">
        <f t="shared" si="56"/>
        <v>23300</v>
      </c>
      <c r="G1199" t="str">
        <f t="shared" si="57"/>
        <v>23300 Locum Specialist Registrar (M&amp;D)</v>
      </c>
      <c r="H1199" t="str">
        <f>VLOOKUP(E1199,Hierarchy!$A$2:$D$2020,4,FALSE)</f>
        <v>F5XX-Childrens Services</v>
      </c>
      <c r="I1199" t="str">
        <f>VLOOKUP(Sheet6!E1199,Hierarchy!$A$2:$E$2020,5,FALSE)</f>
        <v>F51X-Acute Paediatrics</v>
      </c>
    </row>
    <row r="1200" spans="1:9" x14ac:dyDescent="0.25">
      <c r="A1200" s="13" t="s">
        <v>418</v>
      </c>
      <c r="B1200" s="14">
        <v>1161.48</v>
      </c>
      <c r="C1200" s="14">
        <v>1161.48</v>
      </c>
      <c r="D1200" t="s">
        <v>14</v>
      </c>
      <c r="E1200" t="str">
        <f t="shared" si="55"/>
        <v>H513</v>
      </c>
      <c r="F1200" t="str">
        <f t="shared" si="56"/>
        <v>23300</v>
      </c>
      <c r="G1200" t="str">
        <f t="shared" si="57"/>
        <v>23300 Locum Specialist Registrar (M&amp;D)</v>
      </c>
      <c r="H1200" t="str">
        <f>VLOOKUP(E1200,Hierarchy!$A$2:$D$2020,4,FALSE)</f>
        <v>F5XX-Childrens Services</v>
      </c>
      <c r="I1200" t="str">
        <f>VLOOKUP(Sheet6!E1200,Hierarchy!$A$2:$E$2020,5,FALSE)</f>
        <v>F51X-Acute Paediatrics</v>
      </c>
    </row>
    <row r="1201" spans="1:9" x14ac:dyDescent="0.25">
      <c r="A1201" s="13" t="s">
        <v>419</v>
      </c>
      <c r="B1201" s="14">
        <v>1012.5</v>
      </c>
      <c r="C1201" s="14">
        <v>1012.5</v>
      </c>
      <c r="D1201" t="s">
        <v>14</v>
      </c>
      <c r="E1201" t="str">
        <f t="shared" si="55"/>
        <v>H513</v>
      </c>
      <c r="F1201" t="str">
        <f t="shared" si="56"/>
        <v>23300</v>
      </c>
      <c r="G1201" t="str">
        <f t="shared" si="57"/>
        <v>23300 Locum Specialist Registrar (M&amp;D)</v>
      </c>
      <c r="H1201" t="str">
        <f>VLOOKUP(E1201,Hierarchy!$A$2:$D$2020,4,FALSE)</f>
        <v>F5XX-Childrens Services</v>
      </c>
      <c r="I1201" t="str">
        <f>VLOOKUP(Sheet6!E1201,Hierarchy!$A$2:$E$2020,5,FALSE)</f>
        <v>F51X-Acute Paediatrics</v>
      </c>
    </row>
    <row r="1202" spans="1:9" x14ac:dyDescent="0.25">
      <c r="A1202" s="13" t="s">
        <v>427</v>
      </c>
      <c r="B1202" s="14">
        <v>3970.5</v>
      </c>
      <c r="C1202" s="14">
        <v>3970.5</v>
      </c>
      <c r="D1202" t="s">
        <v>14</v>
      </c>
      <c r="E1202" t="str">
        <f t="shared" si="55"/>
        <v>H551</v>
      </c>
      <c r="F1202" t="str">
        <f t="shared" si="56"/>
        <v>23300</v>
      </c>
      <c r="G1202" t="str">
        <f t="shared" si="57"/>
        <v>23300 Locum Specialist Registrar (M&amp;D)</v>
      </c>
      <c r="H1202" t="str">
        <f>VLOOKUP(E1202,Hierarchy!$A$2:$D$2020,4,FALSE)</f>
        <v>F5XX-Childrens Services</v>
      </c>
      <c r="I1202" t="str">
        <f>VLOOKUP(Sheet6!E1202,Hierarchy!$A$2:$E$2020,5,FALSE)</f>
        <v>F53X-Neonates</v>
      </c>
    </row>
    <row r="1203" spans="1:9" x14ac:dyDescent="0.25">
      <c r="A1203" s="13" t="s">
        <v>428</v>
      </c>
      <c r="B1203" s="14">
        <v>458.34</v>
      </c>
      <c r="C1203" s="14">
        <v>458.34</v>
      </c>
      <c r="D1203" t="s">
        <v>14</v>
      </c>
      <c r="E1203" t="str">
        <f t="shared" si="55"/>
        <v>H551</v>
      </c>
      <c r="F1203" t="str">
        <f t="shared" si="56"/>
        <v>23300</v>
      </c>
      <c r="G1203" t="str">
        <f t="shared" si="57"/>
        <v>23300 Locum Specialist Registrar (M&amp;D)</v>
      </c>
      <c r="H1203" t="str">
        <f>VLOOKUP(E1203,Hierarchy!$A$2:$D$2020,4,FALSE)</f>
        <v>F5XX-Childrens Services</v>
      </c>
      <c r="I1203" t="str">
        <f>VLOOKUP(Sheet6!E1203,Hierarchy!$A$2:$E$2020,5,FALSE)</f>
        <v>F53X-Neonates</v>
      </c>
    </row>
    <row r="1204" spans="1:9" x14ac:dyDescent="0.25">
      <c r="A1204" s="13" t="s">
        <v>429</v>
      </c>
      <c r="B1204" s="14">
        <v>1534.76</v>
      </c>
      <c r="C1204" s="14">
        <v>1534.76</v>
      </c>
      <c r="D1204" t="s">
        <v>14</v>
      </c>
      <c r="E1204" t="str">
        <f t="shared" si="55"/>
        <v>H551</v>
      </c>
      <c r="F1204" t="str">
        <f t="shared" si="56"/>
        <v>23300</v>
      </c>
      <c r="G1204" t="str">
        <f t="shared" si="57"/>
        <v>23300 Locum Specialist Registrar (M&amp;D)</v>
      </c>
      <c r="H1204" t="str">
        <f>VLOOKUP(E1204,Hierarchy!$A$2:$D$2020,4,FALSE)</f>
        <v>F5XX-Childrens Services</v>
      </c>
      <c r="I1204" t="str">
        <f>VLOOKUP(Sheet6!E1204,Hierarchy!$A$2:$E$2020,5,FALSE)</f>
        <v>F53X-Neonates</v>
      </c>
    </row>
    <row r="1205" spans="1:9" x14ac:dyDescent="0.25">
      <c r="A1205" s="13" t="s">
        <v>454</v>
      </c>
      <c r="B1205" s="14">
        <v>6530.99</v>
      </c>
      <c r="C1205" s="14">
        <v>6530.99</v>
      </c>
      <c r="D1205" t="s">
        <v>14</v>
      </c>
      <c r="E1205" t="str">
        <f t="shared" si="55"/>
        <v>K206</v>
      </c>
      <c r="F1205" t="str">
        <f t="shared" si="56"/>
        <v>23300</v>
      </c>
      <c r="G1205" t="str">
        <f t="shared" si="57"/>
        <v>23300 Locum Specialist Registrar (M&amp;D)</v>
      </c>
      <c r="H1205" t="str">
        <f>VLOOKUP(E1205,Hierarchy!$A$2:$D$2020,4,FALSE)</f>
        <v>M2XX-Surgery Services Group</v>
      </c>
      <c r="I1205" t="str">
        <f>VLOOKUP(Sheet6!E1205,Hierarchy!$A$2:$E$2020,5,FALSE)</f>
        <v>M21A-Burns &amp; Plastics</v>
      </c>
    </row>
    <row r="1206" spans="1:9" x14ac:dyDescent="0.25">
      <c r="A1206" s="13" t="s">
        <v>455</v>
      </c>
      <c r="B1206" s="15">
        <v>-5563.36</v>
      </c>
      <c r="C1206" s="15">
        <v>-5563.36</v>
      </c>
      <c r="D1206" t="s">
        <v>14</v>
      </c>
      <c r="E1206" t="str">
        <f t="shared" si="55"/>
        <v>K206</v>
      </c>
      <c r="F1206" t="str">
        <f t="shared" si="56"/>
        <v>23300</v>
      </c>
      <c r="G1206" t="str">
        <f t="shared" si="57"/>
        <v>23300 Locum Specialist Registrar (M&amp;D)</v>
      </c>
      <c r="H1206" t="str">
        <f>VLOOKUP(E1206,Hierarchy!$A$2:$D$2020,4,FALSE)</f>
        <v>M2XX-Surgery Services Group</v>
      </c>
      <c r="I1206" t="str">
        <f>VLOOKUP(Sheet6!E1206,Hierarchy!$A$2:$E$2020,5,FALSE)</f>
        <v>M21A-Burns &amp; Plastics</v>
      </c>
    </row>
    <row r="1207" spans="1:9" x14ac:dyDescent="0.25">
      <c r="A1207" s="13" t="s">
        <v>487</v>
      </c>
      <c r="B1207" s="15">
        <v>-7533.34</v>
      </c>
      <c r="C1207" s="15">
        <v>-7533.34</v>
      </c>
      <c r="D1207" t="s">
        <v>14</v>
      </c>
      <c r="E1207" t="str">
        <f t="shared" si="55"/>
        <v>K506</v>
      </c>
      <c r="F1207" t="str">
        <f t="shared" si="56"/>
        <v>23300</v>
      </c>
      <c r="G1207" t="str">
        <f t="shared" si="57"/>
        <v>23300 Locum Specialist Registrar (M&amp;D)</v>
      </c>
      <c r="H1207" t="str">
        <f>VLOOKUP(E1207,Hierarchy!$A$2:$D$2020,4,FALSE)</f>
        <v>M2XX-Surgery Services Group</v>
      </c>
      <c r="I1207" t="str">
        <f>VLOOKUP(Sheet6!E1207,Hierarchy!$A$2:$E$2020,5,FALSE)</f>
        <v>M21F-OMFS</v>
      </c>
    </row>
    <row r="1208" spans="1:9" x14ac:dyDescent="0.25">
      <c r="A1208" s="13" t="s">
        <v>507</v>
      </c>
      <c r="B1208" s="14">
        <v>666.63</v>
      </c>
      <c r="C1208" s="14">
        <v>666.63</v>
      </c>
      <c r="D1208" t="s">
        <v>14</v>
      </c>
      <c r="E1208" t="str">
        <f t="shared" si="55"/>
        <v>K606</v>
      </c>
      <c r="F1208" t="str">
        <f t="shared" si="56"/>
        <v>23300</v>
      </c>
      <c r="G1208" t="str">
        <f t="shared" si="57"/>
        <v>23300 Locum Specialist Registrar (M&amp;D)</v>
      </c>
      <c r="H1208" t="str">
        <f>VLOOKUP(E1208,Hierarchy!$A$2:$D$2020,4,FALSE)</f>
        <v>M2XX-Surgery Services Group</v>
      </c>
      <c r="I1208" t="str">
        <f>VLOOKUP(Sheet6!E1208,Hierarchy!$A$2:$E$2020,5,FALSE)</f>
        <v>M21E-ENT</v>
      </c>
    </row>
    <row r="1209" spans="1:9" x14ac:dyDescent="0.25">
      <c r="A1209" s="13" t="s">
        <v>512</v>
      </c>
      <c r="B1209" s="15">
        <v>-637.76</v>
      </c>
      <c r="C1209" s="15">
        <v>-637.76</v>
      </c>
      <c r="D1209" t="s">
        <v>14</v>
      </c>
      <c r="E1209" t="str">
        <f t="shared" si="55"/>
        <v>K704</v>
      </c>
      <c r="F1209" t="str">
        <f t="shared" si="56"/>
        <v>23300</v>
      </c>
      <c r="G1209" t="str">
        <f t="shared" si="57"/>
        <v>23300 Locum Specialist Registrar (M&amp;D)</v>
      </c>
      <c r="H1209" t="str">
        <f>VLOOKUP(E1209,Hierarchy!$A$2:$D$2020,4,FALSE)</f>
        <v>F4XX-Surgical Services</v>
      </c>
      <c r="I1209" t="str">
        <f>VLOOKUP(Sheet6!E1209,Hierarchy!$A$2:$E$2020,5,FALSE)</f>
        <v>F42X-Ophthalmology</v>
      </c>
    </row>
    <row r="1210" spans="1:9" x14ac:dyDescent="0.25">
      <c r="A1210" s="13" t="s">
        <v>751</v>
      </c>
      <c r="B1210" s="14">
        <v>1174.4100000000001</v>
      </c>
      <c r="C1210" s="14">
        <v>52.41</v>
      </c>
      <c r="D1210" t="s">
        <v>14</v>
      </c>
      <c r="E1210" t="str">
        <f t="shared" si="55"/>
        <v>K705</v>
      </c>
      <c r="F1210" t="str">
        <f t="shared" si="56"/>
        <v>23300</v>
      </c>
      <c r="G1210" t="str">
        <f t="shared" si="57"/>
        <v>23300 Locum Specialist Registrar (M&amp;D)</v>
      </c>
      <c r="H1210" t="str">
        <f>VLOOKUP(E1210,Hierarchy!$A$2:$D$2020,4,FALSE)</f>
        <v>F4XX-Surgical Services</v>
      </c>
      <c r="I1210" t="str">
        <f>VLOOKUP(Sheet6!E1210,Hierarchy!$A$2:$E$2020,5,FALSE)</f>
        <v>F42X-Ophthalmology</v>
      </c>
    </row>
    <row r="1211" spans="1:9" x14ac:dyDescent="0.25">
      <c r="A1211" s="13" t="s">
        <v>752</v>
      </c>
      <c r="B1211" s="14">
        <v>5027.12</v>
      </c>
      <c r="C1211" s="14">
        <v>5027.12</v>
      </c>
      <c r="D1211" t="s">
        <v>14</v>
      </c>
      <c r="E1211" t="str">
        <f t="shared" si="55"/>
        <v>K705</v>
      </c>
      <c r="F1211" t="str">
        <f t="shared" si="56"/>
        <v>23300</v>
      </c>
      <c r="G1211" t="str">
        <f t="shared" si="57"/>
        <v>23300 Locum Specialist Registrar (M&amp;D)</v>
      </c>
      <c r="H1211" t="str">
        <f>VLOOKUP(E1211,Hierarchy!$A$2:$D$2020,4,FALSE)</f>
        <v>F4XX-Surgical Services</v>
      </c>
      <c r="I1211" t="str">
        <f>VLOOKUP(Sheet6!E1211,Hierarchy!$A$2:$E$2020,5,FALSE)</f>
        <v>F42X-Ophthalmology</v>
      </c>
    </row>
    <row r="1212" spans="1:9" x14ac:dyDescent="0.25">
      <c r="A1212" s="13" t="s">
        <v>527</v>
      </c>
      <c r="B1212" s="14">
        <v>0</v>
      </c>
      <c r="C1212" s="15">
        <v>-42</v>
      </c>
      <c r="D1212" t="s">
        <v>14</v>
      </c>
      <c r="E1212" t="str">
        <f t="shared" si="55"/>
        <v>N074</v>
      </c>
      <c r="F1212" t="str">
        <f t="shared" si="56"/>
        <v>23300</v>
      </c>
      <c r="G1212" t="str">
        <f t="shared" si="57"/>
        <v>23300 Locum Specialist Registrar (M&amp;D)</v>
      </c>
      <c r="H1212" t="str">
        <f>VLOOKUP(E1212,Hierarchy!$A$2:$D$2020,4,FALSE)</f>
        <v>U2XX-Nurse Director</v>
      </c>
      <c r="I1212" t="str">
        <f>VLOOKUP(Sheet6!E1212,Hierarchy!$A$2:$E$2020,5,FALSE)</f>
        <v>U21X-Community Services</v>
      </c>
    </row>
    <row r="1213" spans="1:9" x14ac:dyDescent="0.25">
      <c r="A1213" s="13" t="s">
        <v>542</v>
      </c>
      <c r="B1213" s="14">
        <v>2151.27</v>
      </c>
      <c r="C1213" s="14">
        <v>2151.27</v>
      </c>
      <c r="D1213" t="s">
        <v>14</v>
      </c>
      <c r="E1213" t="str">
        <f t="shared" si="55"/>
        <v>N076</v>
      </c>
      <c r="F1213" t="str">
        <f t="shared" si="56"/>
        <v>23300</v>
      </c>
      <c r="G1213" t="str">
        <f t="shared" si="57"/>
        <v>23300 Locum Specialist Registrar (M&amp;D)</v>
      </c>
      <c r="H1213" t="str">
        <f>VLOOKUP(E1213,Hierarchy!$A$2:$D$2020,4,FALSE)</f>
        <v>M4XX-Medicine Service Group</v>
      </c>
      <c r="I1213" t="str">
        <f>VLOOKUP(Sheet6!E1213,Hierarchy!$A$2:$E$2020,5,FALSE)</f>
        <v>M43X-COTE</v>
      </c>
    </row>
    <row r="1214" spans="1:9" x14ac:dyDescent="0.25">
      <c r="A1214" s="13" t="s">
        <v>557</v>
      </c>
      <c r="B1214" s="15">
        <v>-193.76</v>
      </c>
      <c r="C1214" s="15">
        <v>-193.76</v>
      </c>
      <c r="D1214" t="s">
        <v>14</v>
      </c>
      <c r="E1214" t="str">
        <f t="shared" si="55"/>
        <v>P254</v>
      </c>
      <c r="F1214" t="str">
        <f t="shared" si="56"/>
        <v>23300</v>
      </c>
      <c r="G1214" t="str">
        <f t="shared" si="57"/>
        <v>23300 Locum Specialist Registrar (M&amp;D)</v>
      </c>
      <c r="H1214" t="str">
        <f>VLOOKUP(E1214,Hierarchy!$A$2:$D$2020,4,FALSE)</f>
        <v>V2XX-Ops &amp; Site Management</v>
      </c>
      <c r="I1214" t="str">
        <f>VLOOKUP(Sheet6!E1214,Hierarchy!$A$2:$E$2020,5,FALSE)</f>
        <v>V23X-Rheumatology &amp; RDC</v>
      </c>
    </row>
    <row r="1215" spans="1:9" x14ac:dyDescent="0.25">
      <c r="A1215" s="13" t="s">
        <v>568</v>
      </c>
      <c r="B1215" s="14">
        <v>1069.71</v>
      </c>
      <c r="C1215" s="14">
        <v>1069.71</v>
      </c>
      <c r="D1215" t="s">
        <v>14</v>
      </c>
      <c r="E1215" t="str">
        <f t="shared" si="55"/>
        <v>R066</v>
      </c>
      <c r="F1215" t="str">
        <f t="shared" si="56"/>
        <v>23300</v>
      </c>
      <c r="G1215" t="str">
        <f t="shared" si="57"/>
        <v>23300 Locum Specialist Registrar (M&amp;D)</v>
      </c>
      <c r="H1215" t="str">
        <f>VLOOKUP(E1215,Hierarchy!$A$2:$D$2020,4,FALSE)</f>
        <v>R5XX-Locality Manager - Neath Port Talbot</v>
      </c>
      <c r="I1215" t="str">
        <f>VLOOKUP(Sheet6!E1215,Hierarchy!$A$2:$E$2020,5,FALSE)</f>
        <v>R51X-Service Managers</v>
      </c>
    </row>
    <row r="1216" spans="1:9" x14ac:dyDescent="0.25">
      <c r="A1216" s="13" t="s">
        <v>757</v>
      </c>
      <c r="B1216" s="14">
        <v>129.12</v>
      </c>
      <c r="C1216" s="14">
        <v>129.12</v>
      </c>
      <c r="D1216" t="s">
        <v>14</v>
      </c>
      <c r="E1216" t="str">
        <f t="shared" si="55"/>
        <v>R066</v>
      </c>
      <c r="F1216" t="str">
        <f t="shared" si="56"/>
        <v>23300</v>
      </c>
      <c r="G1216" t="str">
        <f t="shared" si="57"/>
        <v>23300 Locum Specialist Registrar (M&amp;D)</v>
      </c>
      <c r="H1216" t="str">
        <f>VLOOKUP(E1216,Hierarchy!$A$2:$D$2020,4,FALSE)</f>
        <v>R5XX-Locality Manager - Neath Port Talbot</v>
      </c>
      <c r="I1216" t="str">
        <f>VLOOKUP(Sheet6!E1216,Hierarchy!$A$2:$E$2020,5,FALSE)</f>
        <v>R51X-Service Managers</v>
      </c>
    </row>
    <row r="1217" spans="1:9" x14ac:dyDescent="0.25">
      <c r="A1217" s="13" t="s">
        <v>569</v>
      </c>
      <c r="B1217" s="14">
        <v>675.15</v>
      </c>
      <c r="C1217" s="14">
        <v>675.15</v>
      </c>
      <c r="D1217" t="s">
        <v>14</v>
      </c>
      <c r="E1217" t="str">
        <f t="shared" si="55"/>
        <v>R066</v>
      </c>
      <c r="F1217" t="str">
        <f t="shared" si="56"/>
        <v>23300</v>
      </c>
      <c r="G1217" t="str">
        <f t="shared" si="57"/>
        <v>23300 Locum Specialist Registrar (M&amp;D)</v>
      </c>
      <c r="H1217" t="str">
        <f>VLOOKUP(E1217,Hierarchy!$A$2:$D$2020,4,FALSE)</f>
        <v>R5XX-Locality Manager - Neath Port Talbot</v>
      </c>
      <c r="I1217" t="str">
        <f>VLOOKUP(Sheet6!E1217,Hierarchy!$A$2:$E$2020,5,FALSE)</f>
        <v>R51X-Service Managers</v>
      </c>
    </row>
    <row r="1218" spans="1:9" x14ac:dyDescent="0.25">
      <c r="A1218" s="13" t="s">
        <v>593</v>
      </c>
      <c r="B1218" s="14">
        <v>16215.47</v>
      </c>
      <c r="C1218" s="14">
        <v>12215.47</v>
      </c>
      <c r="D1218" t="s">
        <v>14</v>
      </c>
      <c r="E1218" t="str">
        <f t="shared" si="55"/>
        <v>R094</v>
      </c>
      <c r="F1218" t="str">
        <f t="shared" si="56"/>
        <v>23300</v>
      </c>
      <c r="G1218" t="str">
        <f t="shared" si="57"/>
        <v>23300 Locum Specialist Registrar (M&amp;D)</v>
      </c>
      <c r="H1218" t="str">
        <f>VLOOKUP(E1218,Hierarchy!$A$2:$D$2020,4,FALSE)</f>
        <v>R4XX-Locality Manager - Swansea</v>
      </c>
      <c r="I1218" t="str">
        <f>VLOOKUP(Sheet6!E1218,Hierarchy!$A$2:$E$2020,5,FALSE)</f>
        <v>R41X-Service Managers</v>
      </c>
    </row>
    <row r="1219" spans="1:9" x14ac:dyDescent="0.25">
      <c r="A1219" s="13" t="s">
        <v>594</v>
      </c>
      <c r="B1219" s="14">
        <v>1784.35</v>
      </c>
      <c r="C1219" s="14">
        <v>1784.35</v>
      </c>
      <c r="D1219" t="s">
        <v>14</v>
      </c>
      <c r="E1219" t="str">
        <f t="shared" ref="E1219:E1282" si="58">LEFT(A1219,4)</f>
        <v>R094</v>
      </c>
      <c r="F1219" t="str">
        <f t="shared" ref="F1219:F1282" si="59">MID(A1219,12,5)</f>
        <v>23300</v>
      </c>
      <c r="G1219" t="str">
        <f t="shared" ref="G1219:G1282" si="60">VLOOKUP(F1219,$L$2:$M$12,2,FALSE)</f>
        <v>23300 Locum Specialist Registrar (M&amp;D)</v>
      </c>
      <c r="H1219" t="str">
        <f>VLOOKUP(E1219,Hierarchy!$A$2:$D$2020,4,FALSE)</f>
        <v>R4XX-Locality Manager - Swansea</v>
      </c>
      <c r="I1219" t="str">
        <f>VLOOKUP(Sheet6!E1219,Hierarchy!$A$2:$E$2020,5,FALSE)</f>
        <v>R41X-Service Managers</v>
      </c>
    </row>
    <row r="1220" spans="1:9" x14ac:dyDescent="0.25">
      <c r="A1220" s="13" t="s">
        <v>611</v>
      </c>
      <c r="B1220" s="14">
        <v>3680</v>
      </c>
      <c r="C1220" s="14">
        <v>3680</v>
      </c>
      <c r="D1220" t="s">
        <v>14</v>
      </c>
      <c r="E1220" t="str">
        <f t="shared" si="58"/>
        <v>R153</v>
      </c>
      <c r="F1220" t="str">
        <f t="shared" si="59"/>
        <v>23300</v>
      </c>
      <c r="G1220" t="str">
        <f t="shared" si="60"/>
        <v>23300 Locum Specialist Registrar (M&amp;D)</v>
      </c>
      <c r="H1220" t="str">
        <f>VLOOKUP(E1220,Hierarchy!$A$2:$D$2020,4,FALSE)</f>
        <v>R5XX-Locality Manager - Neath Port Talbot</v>
      </c>
      <c r="I1220" t="str">
        <f>VLOOKUP(Sheet6!E1220,Hierarchy!$A$2:$E$2020,5,FALSE)</f>
        <v>R51X-Service Managers</v>
      </c>
    </row>
    <row r="1221" spans="1:9" x14ac:dyDescent="0.25">
      <c r="A1221" s="13" t="s">
        <v>763</v>
      </c>
      <c r="B1221" s="14">
        <v>193.47</v>
      </c>
      <c r="C1221" s="14">
        <v>193.47</v>
      </c>
      <c r="D1221" t="s">
        <v>14</v>
      </c>
      <c r="E1221" t="str">
        <f t="shared" si="58"/>
        <v>R153</v>
      </c>
      <c r="F1221" t="str">
        <f t="shared" si="59"/>
        <v>23300</v>
      </c>
      <c r="G1221" t="str">
        <f t="shared" si="60"/>
        <v>23300 Locum Specialist Registrar (M&amp;D)</v>
      </c>
      <c r="H1221" t="str">
        <f>VLOOKUP(E1221,Hierarchy!$A$2:$D$2020,4,FALSE)</f>
        <v>R5XX-Locality Manager - Neath Port Talbot</v>
      </c>
      <c r="I1221" t="str">
        <f>VLOOKUP(Sheet6!E1221,Hierarchy!$A$2:$E$2020,5,FALSE)</f>
        <v>R51X-Service Managers</v>
      </c>
    </row>
    <row r="1222" spans="1:9" x14ac:dyDescent="0.25">
      <c r="A1222" s="13" t="s">
        <v>702</v>
      </c>
      <c r="B1222" s="14">
        <v>581.44000000000005</v>
      </c>
      <c r="C1222" s="15">
        <v>-2853.56</v>
      </c>
      <c r="D1222" t="s">
        <v>14</v>
      </c>
      <c r="E1222" t="str">
        <f t="shared" si="58"/>
        <v>R166</v>
      </c>
      <c r="F1222" t="str">
        <f t="shared" si="59"/>
        <v>23300</v>
      </c>
      <c r="G1222" t="str">
        <f t="shared" si="60"/>
        <v>23300 Locum Specialist Registrar (M&amp;D)</v>
      </c>
      <c r="H1222" t="str">
        <f>VLOOKUP(E1222,Hierarchy!$A$2:$D$2020,4,FALSE)</f>
        <v>R4XX-Locality Manager - Swansea</v>
      </c>
      <c r="I1222" t="str">
        <f>VLOOKUP(Sheet6!E1222,Hierarchy!$A$2:$E$2020,5,FALSE)</f>
        <v>R41X-Service Managers</v>
      </c>
    </row>
    <row r="1223" spans="1:9" x14ac:dyDescent="0.25">
      <c r="A1223" s="13" t="s">
        <v>621</v>
      </c>
      <c r="B1223" s="14">
        <v>21208.71</v>
      </c>
      <c r="C1223" s="14">
        <v>21208.71</v>
      </c>
      <c r="D1223" t="s">
        <v>14</v>
      </c>
      <c r="E1223" t="str">
        <f t="shared" si="58"/>
        <v>R166</v>
      </c>
      <c r="F1223" t="str">
        <f t="shared" si="59"/>
        <v>23300</v>
      </c>
      <c r="G1223" t="str">
        <f t="shared" si="60"/>
        <v>23300 Locum Specialist Registrar (M&amp;D)</v>
      </c>
      <c r="H1223" t="str">
        <f>VLOOKUP(E1223,Hierarchy!$A$2:$D$2020,4,FALSE)</f>
        <v>R4XX-Locality Manager - Swansea</v>
      </c>
      <c r="I1223" t="str">
        <f>VLOOKUP(Sheet6!E1223,Hierarchy!$A$2:$E$2020,5,FALSE)</f>
        <v>R41X-Service Managers</v>
      </c>
    </row>
    <row r="1224" spans="1:9" x14ac:dyDescent="0.25">
      <c r="A1224" s="13" t="s">
        <v>643</v>
      </c>
      <c r="B1224" s="14">
        <v>9289.56</v>
      </c>
      <c r="C1224" s="14">
        <v>9289.56</v>
      </c>
      <c r="D1224" t="s">
        <v>14</v>
      </c>
      <c r="E1224" t="str">
        <f t="shared" si="58"/>
        <v>R262</v>
      </c>
      <c r="F1224" t="str">
        <f t="shared" si="59"/>
        <v>23300</v>
      </c>
      <c r="G1224" t="str">
        <f t="shared" si="60"/>
        <v>23300 Locum Specialist Registrar (M&amp;D)</v>
      </c>
      <c r="H1224" t="str">
        <f>VLOOKUP(E1224,Hierarchy!$A$2:$D$2020,4,FALSE)</f>
        <v>R7XX-Manager - Specalist Services</v>
      </c>
      <c r="I1224" t="str">
        <f>VLOOKUP(Sheet6!E1224,Hierarchy!$A$2:$E$2020,5,FALSE)</f>
        <v>R71X-Service Managers</v>
      </c>
    </row>
    <row r="1225" spans="1:9" x14ac:dyDescent="0.25">
      <c r="A1225" s="13" t="s">
        <v>770</v>
      </c>
      <c r="B1225" s="14">
        <v>658.29</v>
      </c>
      <c r="C1225" s="14">
        <v>658.29</v>
      </c>
      <c r="D1225" t="s">
        <v>14</v>
      </c>
      <c r="E1225" t="str">
        <f t="shared" si="58"/>
        <v>R262</v>
      </c>
      <c r="F1225" t="str">
        <f t="shared" si="59"/>
        <v>23300</v>
      </c>
      <c r="G1225" t="str">
        <f t="shared" si="60"/>
        <v>23300 Locum Specialist Registrar (M&amp;D)</v>
      </c>
      <c r="H1225" t="str">
        <f>VLOOKUP(E1225,Hierarchy!$A$2:$D$2020,4,FALSE)</f>
        <v>R7XX-Manager - Specalist Services</v>
      </c>
      <c r="I1225" t="str">
        <f>VLOOKUP(Sheet6!E1225,Hierarchy!$A$2:$E$2020,5,FALSE)</f>
        <v>R71X-Service Managers</v>
      </c>
    </row>
    <row r="1226" spans="1:9" x14ac:dyDescent="0.25">
      <c r="A1226" s="13" t="s">
        <v>654</v>
      </c>
      <c r="B1226" s="14">
        <v>22133.759999999998</v>
      </c>
      <c r="C1226" s="14">
        <v>22133.759999999998</v>
      </c>
      <c r="D1226" t="s">
        <v>14</v>
      </c>
      <c r="E1226" t="str">
        <f t="shared" si="58"/>
        <v>T008</v>
      </c>
      <c r="F1226" t="str">
        <f t="shared" si="59"/>
        <v>23300</v>
      </c>
      <c r="G1226" t="str">
        <f t="shared" si="60"/>
        <v>23300 Locum Specialist Registrar (M&amp;D)</v>
      </c>
      <c r="H1226" t="str">
        <f>VLOOKUP(E1226,Hierarchy!$A$2:$D$2020,4,FALSE)</f>
        <v>R5XX-Locality Manager - Neath Port Talbot</v>
      </c>
      <c r="I1226" t="str">
        <f>VLOOKUP(Sheet6!E1226,Hierarchy!$A$2:$E$2020,5,FALSE)</f>
        <v>R51X-Service Managers</v>
      </c>
    </row>
    <row r="1227" spans="1:9" x14ac:dyDescent="0.25">
      <c r="A1227" s="13" t="s">
        <v>655</v>
      </c>
      <c r="B1227" s="14">
        <v>2225.25</v>
      </c>
      <c r="C1227" s="14">
        <v>2225.25</v>
      </c>
      <c r="D1227" t="s">
        <v>14</v>
      </c>
      <c r="E1227" t="str">
        <f t="shared" si="58"/>
        <v>T008</v>
      </c>
      <c r="F1227" t="str">
        <f t="shared" si="59"/>
        <v>23300</v>
      </c>
      <c r="G1227" t="str">
        <f t="shared" si="60"/>
        <v>23300 Locum Specialist Registrar (M&amp;D)</v>
      </c>
      <c r="H1227" t="str">
        <f>VLOOKUP(E1227,Hierarchy!$A$2:$D$2020,4,FALSE)</f>
        <v>R5XX-Locality Manager - Neath Port Talbot</v>
      </c>
      <c r="I1227" t="str">
        <f>VLOOKUP(Sheet6!E1227,Hierarchy!$A$2:$E$2020,5,FALSE)</f>
        <v>R51X-Service Managers</v>
      </c>
    </row>
    <row r="1228" spans="1:9" x14ac:dyDescent="0.25">
      <c r="A1228" s="13" t="s">
        <v>656</v>
      </c>
      <c r="B1228" s="14">
        <v>1788.3</v>
      </c>
      <c r="C1228" s="14">
        <v>1788.3</v>
      </c>
      <c r="D1228" t="s">
        <v>14</v>
      </c>
      <c r="E1228" t="str">
        <f t="shared" si="58"/>
        <v>T008</v>
      </c>
      <c r="F1228" t="str">
        <f t="shared" si="59"/>
        <v>23300</v>
      </c>
      <c r="G1228" t="str">
        <f t="shared" si="60"/>
        <v>23300 Locum Specialist Registrar (M&amp;D)</v>
      </c>
      <c r="H1228" t="str">
        <f>VLOOKUP(E1228,Hierarchy!$A$2:$D$2020,4,FALSE)</f>
        <v>R5XX-Locality Manager - Neath Port Talbot</v>
      </c>
      <c r="I1228" t="str">
        <f>VLOOKUP(Sheet6!E1228,Hierarchy!$A$2:$E$2020,5,FALSE)</f>
        <v>R51X-Service Managers</v>
      </c>
    </row>
    <row r="1229" spans="1:9" x14ac:dyDescent="0.25">
      <c r="A1229" s="13" t="s">
        <v>666</v>
      </c>
      <c r="B1229" s="14">
        <v>132</v>
      </c>
      <c r="C1229" s="15">
        <v>-4</v>
      </c>
      <c r="D1229" t="s">
        <v>14</v>
      </c>
      <c r="E1229" t="str">
        <f t="shared" si="58"/>
        <v>Z095</v>
      </c>
      <c r="F1229" t="str">
        <f t="shared" si="59"/>
        <v>23300</v>
      </c>
      <c r="G1229" t="str">
        <f t="shared" si="60"/>
        <v>23300 Locum Specialist Registrar (M&amp;D)</v>
      </c>
      <c r="H1229" t="str">
        <f>VLOOKUP(E1229,Hierarchy!$A$2:$D$2020,4,FALSE)</f>
        <v>Z1XX-Coporate I &amp; E</v>
      </c>
      <c r="I1229" t="str">
        <f>VLOOKUP(Sheet6!E1229,Hierarchy!$A$2:$E$2020,5,FALSE)</f>
        <v>-</v>
      </c>
    </row>
    <row r="1230" spans="1:9" x14ac:dyDescent="0.25">
      <c r="A1230" s="13" t="s">
        <v>706</v>
      </c>
      <c r="B1230" s="14">
        <v>391.18</v>
      </c>
      <c r="C1230" s="14">
        <v>391.18</v>
      </c>
      <c r="D1230" t="s">
        <v>14</v>
      </c>
      <c r="E1230" t="str">
        <f t="shared" si="58"/>
        <v>A105</v>
      </c>
      <c r="F1230" t="str">
        <f t="shared" si="59"/>
        <v>24110</v>
      </c>
      <c r="G1230" t="str">
        <f t="shared" si="60"/>
        <v>24110 Locum F2 Foundation year 2 (M&amp;D)</v>
      </c>
      <c r="H1230" t="str">
        <f>VLOOKUP(E1230,Hierarchy!$A$2:$D$2020,4,FALSE)</f>
        <v>M3XX-Clinical Services Group</v>
      </c>
      <c r="I1230" t="str">
        <f>VLOOKUP(Sheet6!E1230,Hierarchy!$A$2:$E$2020,5,FALSE)</f>
        <v>M32A-Anaesthetics</v>
      </c>
    </row>
    <row r="1231" spans="1:9" x14ac:dyDescent="0.25">
      <c r="A1231" s="13" t="s">
        <v>708</v>
      </c>
      <c r="B1231" s="14">
        <v>0</v>
      </c>
      <c r="C1231" s="14">
        <v>0</v>
      </c>
      <c r="D1231" t="s">
        <v>14</v>
      </c>
      <c r="E1231" t="str">
        <f t="shared" si="58"/>
        <v>A311</v>
      </c>
      <c r="F1231" t="str">
        <f t="shared" si="59"/>
        <v>24110</v>
      </c>
      <c r="G1231" t="str">
        <f t="shared" si="60"/>
        <v>24110 Locum F2 Foundation year 2 (M&amp;D)</v>
      </c>
      <c r="H1231" t="str">
        <f>VLOOKUP(E1231,Hierarchy!$A$2:$D$2020,4,FALSE)</f>
        <v>M3XX-Clinical Services Group</v>
      </c>
      <c r="I1231" t="str">
        <f>VLOOKUP(Sheet6!E1231,Hierarchy!$A$2:$E$2020,5,FALSE)</f>
        <v>M33A-Critical Care</v>
      </c>
    </row>
    <row r="1232" spans="1:9" x14ac:dyDescent="0.25">
      <c r="A1232" s="13" t="s">
        <v>715</v>
      </c>
      <c r="B1232" s="14">
        <v>0</v>
      </c>
      <c r="C1232" s="15">
        <v>-206</v>
      </c>
      <c r="D1232" t="s">
        <v>14</v>
      </c>
      <c r="E1232" t="str">
        <f t="shared" si="58"/>
        <v>B120</v>
      </c>
      <c r="F1232" t="str">
        <f t="shared" si="59"/>
        <v>24110</v>
      </c>
      <c r="G1232" t="str">
        <f t="shared" si="60"/>
        <v>24110 Locum F2 Foundation year 2 (M&amp;D)</v>
      </c>
      <c r="H1232" t="str">
        <f>VLOOKUP(E1232,Hierarchy!$A$2:$D$2020,4,FALSE)</f>
        <v>F3XX-Cancer Services</v>
      </c>
      <c r="I1232" t="str">
        <f>VLOOKUP(Sheet6!E1232,Hierarchy!$A$2:$E$2020,5,FALSE)</f>
        <v>F31X-Cancer Medical Specialities</v>
      </c>
    </row>
    <row r="1233" spans="1:9" x14ac:dyDescent="0.25">
      <c r="A1233" s="13" t="s">
        <v>101</v>
      </c>
      <c r="B1233" s="14">
        <v>1036.6199999999999</v>
      </c>
      <c r="C1233" s="14">
        <v>1036.6199999999999</v>
      </c>
      <c r="D1233" t="s">
        <v>14</v>
      </c>
      <c r="E1233" t="str">
        <f t="shared" si="58"/>
        <v>B120</v>
      </c>
      <c r="F1233" t="str">
        <f t="shared" si="59"/>
        <v>24110</v>
      </c>
      <c r="G1233" t="str">
        <f t="shared" si="60"/>
        <v>24110 Locum F2 Foundation year 2 (M&amp;D)</v>
      </c>
      <c r="H1233" t="str">
        <f>VLOOKUP(E1233,Hierarchy!$A$2:$D$2020,4,FALSE)</f>
        <v>F3XX-Cancer Services</v>
      </c>
      <c r="I1233" t="str">
        <f>VLOOKUP(Sheet6!E1233,Hierarchy!$A$2:$E$2020,5,FALSE)</f>
        <v>F31X-Cancer Medical Specialities</v>
      </c>
    </row>
    <row r="1234" spans="1:9" x14ac:dyDescent="0.25">
      <c r="A1234" s="13" t="s">
        <v>112</v>
      </c>
      <c r="B1234" s="14">
        <v>802.29</v>
      </c>
      <c r="C1234" s="14">
        <v>802.29</v>
      </c>
      <c r="D1234" t="s">
        <v>14</v>
      </c>
      <c r="E1234" t="str">
        <f t="shared" si="58"/>
        <v>B121</v>
      </c>
      <c r="F1234" t="str">
        <f t="shared" si="59"/>
        <v>24110</v>
      </c>
      <c r="G1234" t="str">
        <f t="shared" si="60"/>
        <v>24110 Locum F2 Foundation year 2 (M&amp;D)</v>
      </c>
      <c r="H1234" t="str">
        <f>VLOOKUP(E1234,Hierarchy!$A$2:$D$2020,4,FALSE)</f>
        <v>F3XX-Cancer Services</v>
      </c>
      <c r="I1234" t="str">
        <f>VLOOKUP(Sheet6!E1234,Hierarchy!$A$2:$E$2020,5,FALSE)</f>
        <v>F31X-Cancer Medical Specialities</v>
      </c>
    </row>
    <row r="1235" spans="1:9" x14ac:dyDescent="0.25">
      <c r="A1235" s="13" t="s">
        <v>113</v>
      </c>
      <c r="B1235" s="14">
        <v>96.85</v>
      </c>
      <c r="C1235" s="14">
        <v>96.85</v>
      </c>
      <c r="D1235" t="s">
        <v>14</v>
      </c>
      <c r="E1235" t="str">
        <f t="shared" si="58"/>
        <v>B121</v>
      </c>
      <c r="F1235" t="str">
        <f t="shared" si="59"/>
        <v>24110</v>
      </c>
      <c r="G1235" t="str">
        <f t="shared" si="60"/>
        <v>24110 Locum F2 Foundation year 2 (M&amp;D)</v>
      </c>
      <c r="H1235" t="str">
        <f>VLOOKUP(E1235,Hierarchy!$A$2:$D$2020,4,FALSE)</f>
        <v>F3XX-Cancer Services</v>
      </c>
      <c r="I1235" t="str">
        <f>VLOOKUP(Sheet6!E1235,Hierarchy!$A$2:$E$2020,5,FALSE)</f>
        <v>F31X-Cancer Medical Specialities</v>
      </c>
    </row>
    <row r="1236" spans="1:9" x14ac:dyDescent="0.25">
      <c r="A1236" s="13" t="s">
        <v>114</v>
      </c>
      <c r="B1236" s="15">
        <v>-1080</v>
      </c>
      <c r="C1236" s="15">
        <v>-1080</v>
      </c>
      <c r="D1236" t="s">
        <v>14</v>
      </c>
      <c r="E1236" t="str">
        <f t="shared" si="58"/>
        <v>B121</v>
      </c>
      <c r="F1236" t="str">
        <f t="shared" si="59"/>
        <v>24110</v>
      </c>
      <c r="G1236" t="str">
        <f t="shared" si="60"/>
        <v>24110 Locum F2 Foundation year 2 (M&amp;D)</v>
      </c>
      <c r="H1236" t="str">
        <f>VLOOKUP(E1236,Hierarchy!$A$2:$D$2020,4,FALSE)</f>
        <v>F3XX-Cancer Services</v>
      </c>
      <c r="I1236" t="str">
        <f>VLOOKUP(Sheet6!E1236,Hierarchy!$A$2:$E$2020,5,FALSE)</f>
        <v>F31X-Cancer Medical Specialities</v>
      </c>
    </row>
    <row r="1237" spans="1:9" x14ac:dyDescent="0.25">
      <c r="A1237" s="13" t="s">
        <v>132</v>
      </c>
      <c r="B1237" s="14">
        <v>4150.54</v>
      </c>
      <c r="C1237" s="14">
        <v>4150.54</v>
      </c>
      <c r="D1237" t="s">
        <v>14</v>
      </c>
      <c r="E1237" t="str">
        <f t="shared" si="58"/>
        <v>C101</v>
      </c>
      <c r="F1237" t="str">
        <f t="shared" si="59"/>
        <v>24110</v>
      </c>
      <c r="G1237" t="str">
        <f t="shared" si="60"/>
        <v>24110 Locum F2 Foundation year 2 (M&amp;D)</v>
      </c>
      <c r="H1237" t="str">
        <f>VLOOKUP(E1237,Hierarchy!$A$2:$D$2020,4,FALSE)</f>
        <v>M2XX-Surgery Services Group</v>
      </c>
      <c r="I1237" t="str">
        <f>VLOOKUP(Sheet6!E1237,Hierarchy!$A$2:$E$2020,5,FALSE)</f>
        <v>M22A-Cardiology</v>
      </c>
    </row>
    <row r="1238" spans="1:9" x14ac:dyDescent="0.25">
      <c r="A1238" s="13" t="s">
        <v>228</v>
      </c>
      <c r="B1238" s="14">
        <v>12287.4</v>
      </c>
      <c r="C1238" s="14">
        <v>12287.4</v>
      </c>
      <c r="D1238" t="s">
        <v>14</v>
      </c>
      <c r="E1238" t="str">
        <f t="shared" si="58"/>
        <v>F209</v>
      </c>
      <c r="F1238" t="str">
        <f t="shared" si="59"/>
        <v>24110</v>
      </c>
      <c r="G1238" t="str">
        <f t="shared" si="60"/>
        <v>24110 Locum F2 Foundation year 2 (M&amp;D)</v>
      </c>
      <c r="H1238" t="str">
        <f>VLOOKUP(E1238,Hierarchy!$A$2:$D$2020,4,FALSE)</f>
        <v>M1XX-Hospital Operations &amp; Emergency Care</v>
      </c>
      <c r="I1238" t="str">
        <f>VLOOKUP(Sheet6!E1238,Hierarchy!$A$2:$E$2020,5,FALSE)</f>
        <v>M12X-Unscheduled Care</v>
      </c>
    </row>
    <row r="1239" spans="1:9" x14ac:dyDescent="0.25">
      <c r="A1239" s="13" t="s">
        <v>229</v>
      </c>
      <c r="B1239" s="14">
        <v>1483.15</v>
      </c>
      <c r="C1239" s="14">
        <v>1483.15</v>
      </c>
      <c r="D1239" t="s">
        <v>14</v>
      </c>
      <c r="E1239" t="str">
        <f t="shared" si="58"/>
        <v>F209</v>
      </c>
      <c r="F1239" t="str">
        <f t="shared" si="59"/>
        <v>24110</v>
      </c>
      <c r="G1239" t="str">
        <f t="shared" si="60"/>
        <v>24110 Locum F2 Foundation year 2 (M&amp;D)</v>
      </c>
      <c r="H1239" t="str">
        <f>VLOOKUP(E1239,Hierarchy!$A$2:$D$2020,4,FALSE)</f>
        <v>M1XX-Hospital Operations &amp; Emergency Care</v>
      </c>
      <c r="I1239" t="str">
        <f>VLOOKUP(Sheet6!E1239,Hierarchy!$A$2:$E$2020,5,FALSE)</f>
        <v>M12X-Unscheduled Care</v>
      </c>
    </row>
    <row r="1240" spans="1:9" x14ac:dyDescent="0.25">
      <c r="A1240" s="13" t="s">
        <v>230</v>
      </c>
      <c r="B1240" s="14">
        <v>32914.370000000003</v>
      </c>
      <c r="C1240" s="14">
        <v>32914.370000000003</v>
      </c>
      <c r="D1240" t="s">
        <v>14</v>
      </c>
      <c r="E1240" t="str">
        <f t="shared" si="58"/>
        <v>F209</v>
      </c>
      <c r="F1240" t="str">
        <f t="shared" si="59"/>
        <v>24110</v>
      </c>
      <c r="G1240" t="str">
        <f t="shared" si="60"/>
        <v>24110 Locum F2 Foundation year 2 (M&amp;D)</v>
      </c>
      <c r="H1240" t="str">
        <f>VLOOKUP(E1240,Hierarchy!$A$2:$D$2020,4,FALSE)</f>
        <v>M1XX-Hospital Operations &amp; Emergency Care</v>
      </c>
      <c r="I1240" t="str">
        <f>VLOOKUP(Sheet6!E1240,Hierarchy!$A$2:$E$2020,5,FALSE)</f>
        <v>M12X-Unscheduled Care</v>
      </c>
    </row>
    <row r="1241" spans="1:9" x14ac:dyDescent="0.25">
      <c r="A1241" s="13" t="s">
        <v>724</v>
      </c>
      <c r="B1241" s="14">
        <v>8</v>
      </c>
      <c r="C1241" s="14">
        <v>8</v>
      </c>
      <c r="D1241" t="s">
        <v>14</v>
      </c>
      <c r="E1241" t="str">
        <f t="shared" si="58"/>
        <v>F307</v>
      </c>
      <c r="F1241" t="str">
        <f t="shared" si="59"/>
        <v>24110</v>
      </c>
      <c r="G1241" t="str">
        <f t="shared" si="60"/>
        <v>24110 Locum F2 Foundation year 2 (M&amp;D)</v>
      </c>
      <c r="H1241" t="str">
        <f>VLOOKUP(E1241,Hierarchy!$A$2:$D$2020,4,FALSE)</f>
        <v>V2XX-Ops &amp; Site Management</v>
      </c>
      <c r="I1241" t="str">
        <f>VLOOKUP(Sheet6!E1241,Hierarchy!$A$2:$E$2020,5,FALSE)</f>
        <v>V22X-NPTH Medical &amp; Admin</v>
      </c>
    </row>
    <row r="1242" spans="1:9" x14ac:dyDescent="0.25">
      <c r="A1242" s="13" t="s">
        <v>291</v>
      </c>
      <c r="B1242" s="14">
        <v>4767.5600000000004</v>
      </c>
      <c r="C1242" s="14">
        <v>4767.5600000000004</v>
      </c>
      <c r="D1242" t="s">
        <v>14</v>
      </c>
      <c r="E1242" t="str">
        <f t="shared" si="58"/>
        <v>F314</v>
      </c>
      <c r="F1242" t="str">
        <f t="shared" si="59"/>
        <v>24110</v>
      </c>
      <c r="G1242" t="str">
        <f t="shared" si="60"/>
        <v>24110 Locum F2 Foundation year 2 (M&amp;D)</v>
      </c>
      <c r="H1242" t="str">
        <f>VLOOKUP(E1242,Hierarchy!$A$2:$D$2020,4,FALSE)</f>
        <v>M4XX-Medicine Service Group</v>
      </c>
      <c r="I1242" t="str">
        <f>VLOOKUP(Sheet6!E1242,Hierarchy!$A$2:$E$2020,5,FALSE)</f>
        <v>M41X-Medicine Services</v>
      </c>
    </row>
    <row r="1243" spans="1:9" x14ac:dyDescent="0.25">
      <c r="A1243" s="13" t="s">
        <v>292</v>
      </c>
      <c r="B1243" s="14">
        <v>515.63</v>
      </c>
      <c r="C1243" s="14">
        <v>515.63</v>
      </c>
      <c r="D1243" t="s">
        <v>14</v>
      </c>
      <c r="E1243" t="str">
        <f t="shared" si="58"/>
        <v>F314</v>
      </c>
      <c r="F1243" t="str">
        <f t="shared" si="59"/>
        <v>24110</v>
      </c>
      <c r="G1243" t="str">
        <f t="shared" si="60"/>
        <v>24110 Locum F2 Foundation year 2 (M&amp;D)</v>
      </c>
      <c r="H1243" t="str">
        <f>VLOOKUP(E1243,Hierarchy!$A$2:$D$2020,4,FALSE)</f>
        <v>M4XX-Medicine Service Group</v>
      </c>
      <c r="I1243" t="str">
        <f>VLOOKUP(Sheet6!E1243,Hierarchy!$A$2:$E$2020,5,FALSE)</f>
        <v>M41X-Medicine Services</v>
      </c>
    </row>
    <row r="1244" spans="1:9" x14ac:dyDescent="0.25">
      <c r="A1244" s="13" t="s">
        <v>293</v>
      </c>
      <c r="B1244" s="14">
        <v>20336.2</v>
      </c>
      <c r="C1244" s="14">
        <v>20336.2</v>
      </c>
      <c r="D1244" t="s">
        <v>14</v>
      </c>
      <c r="E1244" t="str">
        <f t="shared" si="58"/>
        <v>F314</v>
      </c>
      <c r="F1244" t="str">
        <f t="shared" si="59"/>
        <v>24110</v>
      </c>
      <c r="G1244" t="str">
        <f t="shared" si="60"/>
        <v>24110 Locum F2 Foundation year 2 (M&amp;D)</v>
      </c>
      <c r="H1244" t="str">
        <f>VLOOKUP(E1244,Hierarchy!$A$2:$D$2020,4,FALSE)</f>
        <v>M4XX-Medicine Service Group</v>
      </c>
      <c r="I1244" t="str">
        <f>VLOOKUP(Sheet6!E1244,Hierarchy!$A$2:$E$2020,5,FALSE)</f>
        <v>M41X-Medicine Services</v>
      </c>
    </row>
    <row r="1245" spans="1:9" x14ac:dyDescent="0.25">
      <c r="A1245" s="13" t="s">
        <v>304</v>
      </c>
      <c r="B1245" s="14">
        <v>2581.1799999999998</v>
      </c>
      <c r="C1245" s="14">
        <v>2581.1799999999998</v>
      </c>
      <c r="D1245" t="s">
        <v>14</v>
      </c>
      <c r="E1245" t="str">
        <f t="shared" si="58"/>
        <v>F323</v>
      </c>
      <c r="F1245" t="str">
        <f t="shared" si="59"/>
        <v>24110</v>
      </c>
      <c r="G1245" t="str">
        <f t="shared" si="60"/>
        <v>24110 Locum F2 Foundation year 2 (M&amp;D)</v>
      </c>
      <c r="H1245" t="str">
        <f>VLOOKUP(E1245,Hierarchy!$A$2:$D$2020,4,FALSE)</f>
        <v>F1XX-Unscheduled Care &amp; Medicine</v>
      </c>
      <c r="I1245" t="str">
        <f>VLOOKUP(Sheet6!E1245,Hierarchy!$A$2:$E$2020,5,FALSE)</f>
        <v>F12X-Medical</v>
      </c>
    </row>
    <row r="1246" spans="1:9" x14ac:dyDescent="0.25">
      <c r="A1246" s="13" t="s">
        <v>305</v>
      </c>
      <c r="B1246" s="14">
        <v>224.95</v>
      </c>
      <c r="C1246" s="14">
        <v>224.95</v>
      </c>
      <c r="D1246" t="s">
        <v>14</v>
      </c>
      <c r="E1246" t="str">
        <f t="shared" si="58"/>
        <v>F323</v>
      </c>
      <c r="F1246" t="str">
        <f t="shared" si="59"/>
        <v>24110</v>
      </c>
      <c r="G1246" t="str">
        <f t="shared" si="60"/>
        <v>24110 Locum F2 Foundation year 2 (M&amp;D)</v>
      </c>
      <c r="H1246" t="str">
        <f>VLOOKUP(E1246,Hierarchy!$A$2:$D$2020,4,FALSE)</f>
        <v>F1XX-Unscheduled Care &amp; Medicine</v>
      </c>
      <c r="I1246" t="str">
        <f>VLOOKUP(Sheet6!E1246,Hierarchy!$A$2:$E$2020,5,FALSE)</f>
        <v>F12X-Medical</v>
      </c>
    </row>
    <row r="1247" spans="1:9" x14ac:dyDescent="0.25">
      <c r="A1247" s="13" t="s">
        <v>306</v>
      </c>
      <c r="B1247" s="14">
        <v>45462.17</v>
      </c>
      <c r="C1247" s="14">
        <v>45462.17</v>
      </c>
      <c r="D1247" t="s">
        <v>14</v>
      </c>
      <c r="E1247" t="str">
        <f t="shared" si="58"/>
        <v>F323</v>
      </c>
      <c r="F1247" t="str">
        <f t="shared" si="59"/>
        <v>24110</v>
      </c>
      <c r="G1247" t="str">
        <f t="shared" si="60"/>
        <v>24110 Locum F2 Foundation year 2 (M&amp;D)</v>
      </c>
      <c r="H1247" t="str">
        <f>VLOOKUP(E1247,Hierarchy!$A$2:$D$2020,4,FALSE)</f>
        <v>F1XX-Unscheduled Care &amp; Medicine</v>
      </c>
      <c r="I1247" t="str">
        <f>VLOOKUP(Sheet6!E1247,Hierarchy!$A$2:$E$2020,5,FALSE)</f>
        <v>F12X-Medical</v>
      </c>
    </row>
    <row r="1248" spans="1:9" x14ac:dyDescent="0.25">
      <c r="A1248" s="13" t="s">
        <v>730</v>
      </c>
      <c r="B1248" s="14">
        <v>204.9</v>
      </c>
      <c r="C1248" s="14">
        <v>204.9</v>
      </c>
      <c r="D1248" t="s">
        <v>14</v>
      </c>
      <c r="E1248" t="str">
        <f t="shared" si="58"/>
        <v>F401</v>
      </c>
      <c r="F1248" t="str">
        <f t="shared" si="59"/>
        <v>24110</v>
      </c>
      <c r="G1248" t="str">
        <f t="shared" si="60"/>
        <v>24110 Locum F2 Foundation year 2 (M&amp;D)</v>
      </c>
      <c r="H1248" t="str">
        <f>VLOOKUP(E1248,Hierarchy!$A$2:$D$2020,4,FALSE)</f>
        <v>M4XX-Medicine Service Group</v>
      </c>
      <c r="I1248" t="str">
        <f>VLOOKUP(Sheet6!E1248,Hierarchy!$A$2:$E$2020,5,FALSE)</f>
        <v>M48X-Renal Medicine</v>
      </c>
    </row>
    <row r="1249" spans="1:9" x14ac:dyDescent="0.25">
      <c r="A1249" s="13" t="s">
        <v>731</v>
      </c>
      <c r="B1249" s="14">
        <v>24.73</v>
      </c>
      <c r="C1249" s="14">
        <v>24.73</v>
      </c>
      <c r="D1249" t="s">
        <v>14</v>
      </c>
      <c r="E1249" t="str">
        <f t="shared" si="58"/>
        <v>F401</v>
      </c>
      <c r="F1249" t="str">
        <f t="shared" si="59"/>
        <v>24110</v>
      </c>
      <c r="G1249" t="str">
        <f t="shared" si="60"/>
        <v>24110 Locum F2 Foundation year 2 (M&amp;D)</v>
      </c>
      <c r="H1249" t="str">
        <f>VLOOKUP(E1249,Hierarchy!$A$2:$D$2020,4,FALSE)</f>
        <v>M4XX-Medicine Service Group</v>
      </c>
      <c r="I1249" t="str">
        <f>VLOOKUP(Sheet6!E1249,Hierarchy!$A$2:$E$2020,5,FALSE)</f>
        <v>M48X-Renal Medicine</v>
      </c>
    </row>
    <row r="1250" spans="1:9" x14ac:dyDescent="0.25">
      <c r="A1250" s="13" t="s">
        <v>343</v>
      </c>
      <c r="B1250" s="14">
        <v>356.35</v>
      </c>
      <c r="C1250" s="14">
        <v>356.35</v>
      </c>
      <c r="D1250" t="s">
        <v>14</v>
      </c>
      <c r="E1250" t="str">
        <f t="shared" si="58"/>
        <v>F533</v>
      </c>
      <c r="F1250" t="str">
        <f t="shared" si="59"/>
        <v>24110</v>
      </c>
      <c r="G1250" t="str">
        <f t="shared" si="60"/>
        <v>24110 Locum F2 Foundation year 2 (M&amp;D)</v>
      </c>
      <c r="H1250" t="str">
        <f>VLOOKUP(E1250,Hierarchy!$A$2:$D$2020,4,FALSE)</f>
        <v>M4XX-Medicine Service Group</v>
      </c>
      <c r="I1250" t="str">
        <f>VLOOKUP(Sheet6!E1250,Hierarchy!$A$2:$E$2020,5,FALSE)</f>
        <v>M44X-Gastroenterology</v>
      </c>
    </row>
    <row r="1251" spans="1:9" x14ac:dyDescent="0.25">
      <c r="A1251" s="13" t="s">
        <v>344</v>
      </c>
      <c r="B1251" s="14">
        <v>43.01</v>
      </c>
      <c r="C1251" s="14">
        <v>43.01</v>
      </c>
      <c r="D1251" t="s">
        <v>14</v>
      </c>
      <c r="E1251" t="str">
        <f t="shared" si="58"/>
        <v>F533</v>
      </c>
      <c r="F1251" t="str">
        <f t="shared" si="59"/>
        <v>24110</v>
      </c>
      <c r="G1251" t="str">
        <f t="shared" si="60"/>
        <v>24110 Locum F2 Foundation year 2 (M&amp;D)</v>
      </c>
      <c r="H1251" t="str">
        <f>VLOOKUP(E1251,Hierarchy!$A$2:$D$2020,4,FALSE)</f>
        <v>M4XX-Medicine Service Group</v>
      </c>
      <c r="I1251" t="str">
        <f>VLOOKUP(Sheet6!E1251,Hierarchy!$A$2:$E$2020,5,FALSE)</f>
        <v>M44X-Gastroenterology</v>
      </c>
    </row>
    <row r="1252" spans="1:9" x14ac:dyDescent="0.25">
      <c r="A1252" s="13" t="s">
        <v>345</v>
      </c>
      <c r="B1252" s="14">
        <v>6365.91</v>
      </c>
      <c r="C1252" s="14">
        <v>6365.91</v>
      </c>
      <c r="D1252" t="s">
        <v>14</v>
      </c>
      <c r="E1252" t="str">
        <f t="shared" si="58"/>
        <v>F533</v>
      </c>
      <c r="F1252" t="str">
        <f t="shared" si="59"/>
        <v>24110</v>
      </c>
      <c r="G1252" t="str">
        <f t="shared" si="60"/>
        <v>24110 Locum F2 Foundation year 2 (M&amp;D)</v>
      </c>
      <c r="H1252" t="str">
        <f>VLOOKUP(E1252,Hierarchy!$A$2:$D$2020,4,FALSE)</f>
        <v>M4XX-Medicine Service Group</v>
      </c>
      <c r="I1252" t="str">
        <f>VLOOKUP(Sheet6!E1252,Hierarchy!$A$2:$E$2020,5,FALSE)</f>
        <v>M44X-Gastroenterology</v>
      </c>
    </row>
    <row r="1253" spans="1:9" x14ac:dyDescent="0.25">
      <c r="A1253" s="13" t="s">
        <v>736</v>
      </c>
      <c r="B1253" s="14">
        <v>1229.04</v>
      </c>
      <c r="C1253" s="14">
        <v>1229.04</v>
      </c>
      <c r="D1253" t="s">
        <v>14</v>
      </c>
      <c r="E1253" t="str">
        <f t="shared" si="58"/>
        <v>G402</v>
      </c>
      <c r="F1253" t="str">
        <f t="shared" si="59"/>
        <v>24110</v>
      </c>
      <c r="G1253" t="str">
        <f t="shared" si="60"/>
        <v>24110 Locum F2 Foundation year 2 (M&amp;D)</v>
      </c>
      <c r="H1253" t="str">
        <f>VLOOKUP(E1253,Hierarchy!$A$2:$D$2020,4,FALSE)</f>
        <v>M2XX-Surgery Services Group</v>
      </c>
      <c r="I1253" t="str">
        <f>VLOOKUP(Sheet6!E1253,Hierarchy!$A$2:$E$2020,5,FALSE)</f>
        <v>M21B-Trauma, Orthopaedics &amp; Spinal</v>
      </c>
    </row>
    <row r="1254" spans="1:9" x14ac:dyDescent="0.25">
      <c r="A1254" s="13" t="s">
        <v>405</v>
      </c>
      <c r="B1254" s="14">
        <v>21.73</v>
      </c>
      <c r="C1254" s="14">
        <v>21.73</v>
      </c>
      <c r="D1254" t="s">
        <v>14</v>
      </c>
      <c r="E1254" t="str">
        <f t="shared" si="58"/>
        <v>H425</v>
      </c>
      <c r="F1254" t="str">
        <f t="shared" si="59"/>
        <v>24110</v>
      </c>
      <c r="G1254" t="str">
        <f t="shared" si="60"/>
        <v>24110 Locum F2 Foundation year 2 (M&amp;D)</v>
      </c>
      <c r="H1254" t="str">
        <f>VLOOKUP(E1254,Hierarchy!$A$2:$D$2020,4,FALSE)</f>
        <v>F4XX-Surgical Services</v>
      </c>
      <c r="I1254" t="str">
        <f>VLOOKUP(Sheet6!E1254,Hierarchy!$A$2:$E$2020,5,FALSE)</f>
        <v>F43X-Gynaecology</v>
      </c>
    </row>
    <row r="1255" spans="1:9" x14ac:dyDescent="0.25">
      <c r="A1255" s="13" t="s">
        <v>456</v>
      </c>
      <c r="B1255" s="14">
        <v>1960.22</v>
      </c>
      <c r="C1255" s="14">
        <v>1960.22</v>
      </c>
      <c r="D1255" t="s">
        <v>14</v>
      </c>
      <c r="E1255" t="str">
        <f t="shared" si="58"/>
        <v>K206</v>
      </c>
      <c r="F1255" t="str">
        <f t="shared" si="59"/>
        <v>24110</v>
      </c>
      <c r="G1255" t="str">
        <f t="shared" si="60"/>
        <v>24110 Locum F2 Foundation year 2 (M&amp;D)</v>
      </c>
      <c r="H1255" t="str">
        <f>VLOOKUP(E1255,Hierarchy!$A$2:$D$2020,4,FALSE)</f>
        <v>M2XX-Surgery Services Group</v>
      </c>
      <c r="I1255" t="str">
        <f>VLOOKUP(Sheet6!E1255,Hierarchy!$A$2:$E$2020,5,FALSE)</f>
        <v>M21A-Burns &amp; Plastics</v>
      </c>
    </row>
    <row r="1256" spans="1:9" x14ac:dyDescent="0.25">
      <c r="A1256" s="13" t="s">
        <v>457</v>
      </c>
      <c r="B1256" s="14">
        <v>225.69</v>
      </c>
      <c r="C1256" s="14">
        <v>225.69</v>
      </c>
      <c r="D1256" t="s">
        <v>14</v>
      </c>
      <c r="E1256" t="str">
        <f t="shared" si="58"/>
        <v>K206</v>
      </c>
      <c r="F1256" t="str">
        <f t="shared" si="59"/>
        <v>24110</v>
      </c>
      <c r="G1256" t="str">
        <f t="shared" si="60"/>
        <v>24110 Locum F2 Foundation year 2 (M&amp;D)</v>
      </c>
      <c r="H1256" t="str">
        <f>VLOOKUP(E1256,Hierarchy!$A$2:$D$2020,4,FALSE)</f>
        <v>M2XX-Surgery Services Group</v>
      </c>
      <c r="I1256" t="str">
        <f>VLOOKUP(Sheet6!E1256,Hierarchy!$A$2:$E$2020,5,FALSE)</f>
        <v>M21A-Burns &amp; Plastics</v>
      </c>
    </row>
    <row r="1257" spans="1:9" x14ac:dyDescent="0.25">
      <c r="A1257" s="13" t="s">
        <v>458</v>
      </c>
      <c r="B1257" s="15">
        <v>-1797.34</v>
      </c>
      <c r="C1257" s="15">
        <v>-1797.34</v>
      </c>
      <c r="D1257" t="s">
        <v>14</v>
      </c>
      <c r="E1257" t="str">
        <f t="shared" si="58"/>
        <v>K206</v>
      </c>
      <c r="F1257" t="str">
        <f t="shared" si="59"/>
        <v>24110</v>
      </c>
      <c r="G1257" t="str">
        <f t="shared" si="60"/>
        <v>24110 Locum F2 Foundation year 2 (M&amp;D)</v>
      </c>
      <c r="H1257" t="str">
        <f>VLOOKUP(E1257,Hierarchy!$A$2:$D$2020,4,FALSE)</f>
        <v>M2XX-Surgery Services Group</v>
      </c>
      <c r="I1257" t="str">
        <f>VLOOKUP(Sheet6!E1257,Hierarchy!$A$2:$E$2020,5,FALSE)</f>
        <v>M21A-Burns &amp; Plastics</v>
      </c>
    </row>
    <row r="1258" spans="1:9" x14ac:dyDescent="0.25">
      <c r="A1258" s="13" t="s">
        <v>746</v>
      </c>
      <c r="B1258" s="14">
        <v>0</v>
      </c>
      <c r="C1258" s="14">
        <v>0</v>
      </c>
      <c r="D1258" t="s">
        <v>14</v>
      </c>
      <c r="E1258" t="str">
        <f t="shared" si="58"/>
        <v>K606</v>
      </c>
      <c r="F1258" t="str">
        <f t="shared" si="59"/>
        <v>24110</v>
      </c>
      <c r="G1258" t="str">
        <f t="shared" si="60"/>
        <v>24110 Locum F2 Foundation year 2 (M&amp;D)</v>
      </c>
      <c r="H1258" t="str">
        <f>VLOOKUP(E1258,Hierarchy!$A$2:$D$2020,4,FALSE)</f>
        <v>M2XX-Surgery Services Group</v>
      </c>
      <c r="I1258" t="str">
        <f>VLOOKUP(Sheet6!E1258,Hierarchy!$A$2:$E$2020,5,FALSE)</f>
        <v>M21E-ENT</v>
      </c>
    </row>
    <row r="1259" spans="1:9" x14ac:dyDescent="0.25">
      <c r="A1259" s="13" t="s">
        <v>508</v>
      </c>
      <c r="B1259" s="14">
        <v>1110.8900000000001</v>
      </c>
      <c r="C1259" s="14">
        <v>1110.8900000000001</v>
      </c>
      <c r="D1259" t="s">
        <v>14</v>
      </c>
      <c r="E1259" t="str">
        <f t="shared" si="58"/>
        <v>K606</v>
      </c>
      <c r="F1259" t="str">
        <f t="shared" si="59"/>
        <v>24110</v>
      </c>
      <c r="G1259" t="str">
        <f t="shared" si="60"/>
        <v>24110 Locum F2 Foundation year 2 (M&amp;D)</v>
      </c>
      <c r="H1259" t="str">
        <f>VLOOKUP(E1259,Hierarchy!$A$2:$D$2020,4,FALSE)</f>
        <v>M2XX-Surgery Services Group</v>
      </c>
      <c r="I1259" t="str">
        <f>VLOOKUP(Sheet6!E1259,Hierarchy!$A$2:$E$2020,5,FALSE)</f>
        <v>M21E-ENT</v>
      </c>
    </row>
    <row r="1260" spans="1:9" x14ac:dyDescent="0.25">
      <c r="A1260" s="13" t="s">
        <v>667</v>
      </c>
      <c r="B1260" s="14">
        <v>292</v>
      </c>
      <c r="C1260" s="15">
        <v>-10</v>
      </c>
      <c r="D1260" t="s">
        <v>14</v>
      </c>
      <c r="E1260" t="str">
        <f t="shared" si="58"/>
        <v>Z095</v>
      </c>
      <c r="F1260" t="str">
        <f t="shared" si="59"/>
        <v>24110</v>
      </c>
      <c r="G1260" t="str">
        <f t="shared" si="60"/>
        <v>24110 Locum F2 Foundation year 2 (M&amp;D)</v>
      </c>
      <c r="H1260" t="str">
        <f>VLOOKUP(E1260,Hierarchy!$A$2:$D$2020,4,FALSE)</f>
        <v>Z1XX-Coporate I &amp; E</v>
      </c>
      <c r="I1260" t="str">
        <f>VLOOKUP(Sheet6!E1260,Hierarchy!$A$2:$E$2020,5,FALSE)</f>
        <v>-</v>
      </c>
    </row>
    <row r="1261" spans="1:9" x14ac:dyDescent="0.25">
      <c r="A1261" s="13" t="s">
        <v>707</v>
      </c>
      <c r="B1261" s="14">
        <v>47.22</v>
      </c>
      <c r="C1261" s="14">
        <v>47.22</v>
      </c>
      <c r="D1261" t="s">
        <v>14</v>
      </c>
      <c r="E1261" t="str">
        <f t="shared" si="58"/>
        <v>A105</v>
      </c>
      <c r="F1261" t="str">
        <f t="shared" si="59"/>
        <v>24410</v>
      </c>
      <c r="G1261" t="str">
        <f t="shared" si="60"/>
        <v>24410 Locum F1 Foundation year 1 (M&amp;D)</v>
      </c>
      <c r="H1261" t="str">
        <f>VLOOKUP(E1261,Hierarchy!$A$2:$D$2020,4,FALSE)</f>
        <v>M3XX-Clinical Services Group</v>
      </c>
      <c r="I1261" t="str">
        <f>VLOOKUP(Sheet6!E1261,Hierarchy!$A$2:$E$2020,5,FALSE)</f>
        <v>M32A-Anaesthetics</v>
      </c>
    </row>
    <row r="1262" spans="1:9" x14ac:dyDescent="0.25">
      <c r="A1262" s="13" t="s">
        <v>61</v>
      </c>
      <c r="B1262" s="15">
        <v>-326.69</v>
      </c>
      <c r="C1262" s="15">
        <v>-326.69</v>
      </c>
      <c r="D1262" t="s">
        <v>14</v>
      </c>
      <c r="E1262" t="str">
        <f t="shared" si="58"/>
        <v>A105</v>
      </c>
      <c r="F1262" t="str">
        <f t="shared" si="59"/>
        <v>24410</v>
      </c>
      <c r="G1262" t="str">
        <f t="shared" si="60"/>
        <v>24410 Locum F1 Foundation year 1 (M&amp;D)</v>
      </c>
      <c r="H1262" t="str">
        <f>VLOOKUP(E1262,Hierarchy!$A$2:$D$2020,4,FALSE)</f>
        <v>M3XX-Clinical Services Group</v>
      </c>
      <c r="I1262" t="str">
        <f>VLOOKUP(Sheet6!E1262,Hierarchy!$A$2:$E$2020,5,FALSE)</f>
        <v>M32A-Anaesthetics</v>
      </c>
    </row>
    <row r="1263" spans="1:9" x14ac:dyDescent="0.25">
      <c r="A1263" s="13" t="s">
        <v>709</v>
      </c>
      <c r="B1263" s="14">
        <v>0</v>
      </c>
      <c r="C1263" s="14">
        <v>0</v>
      </c>
      <c r="D1263" t="s">
        <v>14</v>
      </c>
      <c r="E1263" t="str">
        <f t="shared" si="58"/>
        <v>A311</v>
      </c>
      <c r="F1263" t="str">
        <f t="shared" si="59"/>
        <v>24410</v>
      </c>
      <c r="G1263" t="str">
        <f t="shared" si="60"/>
        <v>24410 Locum F1 Foundation year 1 (M&amp;D)</v>
      </c>
      <c r="H1263" t="str">
        <f>VLOOKUP(E1263,Hierarchy!$A$2:$D$2020,4,FALSE)</f>
        <v>M3XX-Clinical Services Group</v>
      </c>
      <c r="I1263" t="str">
        <f>VLOOKUP(Sheet6!E1263,Hierarchy!$A$2:$E$2020,5,FALSE)</f>
        <v>M33A-Critical Care</v>
      </c>
    </row>
    <row r="1264" spans="1:9" x14ac:dyDescent="0.25">
      <c r="A1264" s="13" t="s">
        <v>205</v>
      </c>
      <c r="B1264" s="14">
        <v>1899.02</v>
      </c>
      <c r="C1264" s="14">
        <v>1899.02</v>
      </c>
      <c r="D1264" t="s">
        <v>14</v>
      </c>
      <c r="E1264" t="str">
        <f t="shared" si="58"/>
        <v>E302</v>
      </c>
      <c r="F1264" t="str">
        <f t="shared" si="59"/>
        <v>24410</v>
      </c>
      <c r="G1264" t="str">
        <f t="shared" si="60"/>
        <v>24410 Locum F1 Foundation year 1 (M&amp;D)</v>
      </c>
      <c r="H1264" t="str">
        <f>VLOOKUP(E1264,Hierarchy!$A$2:$D$2020,4,FALSE)</f>
        <v>M2XX-Surgery Services Group</v>
      </c>
      <c r="I1264" t="str">
        <f>VLOOKUP(Sheet6!E1264,Hierarchy!$A$2:$E$2020,5,FALSE)</f>
        <v>M24A-General Surgery</v>
      </c>
    </row>
    <row r="1265" spans="1:9" x14ac:dyDescent="0.25">
      <c r="A1265" s="13" t="s">
        <v>212</v>
      </c>
      <c r="B1265" s="14">
        <v>714.15</v>
      </c>
      <c r="C1265" s="14">
        <v>714.15</v>
      </c>
      <c r="D1265" t="s">
        <v>14</v>
      </c>
      <c r="E1265" t="str">
        <f t="shared" si="58"/>
        <v>E521</v>
      </c>
      <c r="F1265" t="str">
        <f t="shared" si="59"/>
        <v>24410</v>
      </c>
      <c r="G1265" t="str">
        <f t="shared" si="60"/>
        <v>24410 Locum F1 Foundation year 1 (M&amp;D)</v>
      </c>
      <c r="H1265" t="str">
        <f>VLOOKUP(E1265,Hierarchy!$A$2:$D$2020,4,FALSE)</f>
        <v>M2XX-Surgery Services Group</v>
      </c>
      <c r="I1265" t="str">
        <f>VLOOKUP(Sheet6!E1265,Hierarchy!$A$2:$E$2020,5,FALSE)</f>
        <v>M24B-Urology</v>
      </c>
    </row>
    <row r="1266" spans="1:9" x14ac:dyDescent="0.25">
      <c r="A1266" s="13" t="s">
        <v>254</v>
      </c>
      <c r="B1266" s="14">
        <v>206.72</v>
      </c>
      <c r="C1266" s="14">
        <v>206.72</v>
      </c>
      <c r="D1266" t="s">
        <v>14</v>
      </c>
      <c r="E1266" t="str">
        <f t="shared" si="58"/>
        <v>F307</v>
      </c>
      <c r="F1266" t="str">
        <f t="shared" si="59"/>
        <v>24410</v>
      </c>
      <c r="G1266" t="str">
        <f t="shared" si="60"/>
        <v>24410 Locum F1 Foundation year 1 (M&amp;D)</v>
      </c>
      <c r="H1266" t="str">
        <f>VLOOKUP(E1266,Hierarchy!$A$2:$D$2020,4,FALSE)</f>
        <v>V2XX-Ops &amp; Site Management</v>
      </c>
      <c r="I1266" t="str">
        <f>VLOOKUP(Sheet6!E1266,Hierarchy!$A$2:$E$2020,5,FALSE)</f>
        <v>V22X-NPTH Medical &amp; Admin</v>
      </c>
    </row>
    <row r="1267" spans="1:9" x14ac:dyDescent="0.25">
      <c r="A1267" s="13" t="s">
        <v>726</v>
      </c>
      <c r="B1267" s="14">
        <v>59.84</v>
      </c>
      <c r="C1267" s="14">
        <v>59.84</v>
      </c>
      <c r="D1267" t="s">
        <v>14</v>
      </c>
      <c r="E1267" t="str">
        <f t="shared" si="58"/>
        <v>F314</v>
      </c>
      <c r="F1267" t="str">
        <f t="shared" si="59"/>
        <v>24410</v>
      </c>
      <c r="G1267" t="str">
        <f t="shared" si="60"/>
        <v>24410 Locum F1 Foundation year 1 (M&amp;D)</v>
      </c>
      <c r="H1267" t="str">
        <f>VLOOKUP(E1267,Hierarchy!$A$2:$D$2020,4,FALSE)</f>
        <v>M4XX-Medicine Service Group</v>
      </c>
      <c r="I1267" t="str">
        <f>VLOOKUP(Sheet6!E1267,Hierarchy!$A$2:$E$2020,5,FALSE)</f>
        <v>M41X-Medicine Services</v>
      </c>
    </row>
    <row r="1268" spans="1:9" x14ac:dyDescent="0.25">
      <c r="A1268" s="13" t="s">
        <v>294</v>
      </c>
      <c r="B1268" s="14">
        <v>4739.82</v>
      </c>
      <c r="C1268" s="14">
        <v>4739.82</v>
      </c>
      <c r="D1268" t="s">
        <v>14</v>
      </c>
      <c r="E1268" t="str">
        <f t="shared" si="58"/>
        <v>F314</v>
      </c>
      <c r="F1268" t="str">
        <f t="shared" si="59"/>
        <v>24410</v>
      </c>
      <c r="G1268" t="str">
        <f t="shared" si="60"/>
        <v>24410 Locum F1 Foundation year 1 (M&amp;D)</v>
      </c>
      <c r="H1268" t="str">
        <f>VLOOKUP(E1268,Hierarchy!$A$2:$D$2020,4,FALSE)</f>
        <v>M4XX-Medicine Service Group</v>
      </c>
      <c r="I1268" t="str">
        <f>VLOOKUP(Sheet6!E1268,Hierarchy!$A$2:$E$2020,5,FALSE)</f>
        <v>M41X-Medicine Services</v>
      </c>
    </row>
    <row r="1269" spans="1:9" x14ac:dyDescent="0.25">
      <c r="A1269" s="13" t="s">
        <v>729</v>
      </c>
      <c r="B1269" s="14">
        <v>243.31</v>
      </c>
      <c r="C1269" s="14">
        <v>243.31</v>
      </c>
      <c r="D1269" t="s">
        <v>14</v>
      </c>
      <c r="E1269" t="str">
        <f t="shared" si="58"/>
        <v>F323</v>
      </c>
      <c r="F1269" t="str">
        <f t="shared" si="59"/>
        <v>24410</v>
      </c>
      <c r="G1269" t="str">
        <f t="shared" si="60"/>
        <v>24410 Locum F1 Foundation year 1 (M&amp;D)</v>
      </c>
      <c r="H1269" t="str">
        <f>VLOOKUP(E1269,Hierarchy!$A$2:$D$2020,4,FALSE)</f>
        <v>F1XX-Unscheduled Care &amp; Medicine</v>
      </c>
      <c r="I1269" t="str">
        <f>VLOOKUP(Sheet6!E1269,Hierarchy!$A$2:$E$2020,5,FALSE)</f>
        <v>F12X-Medical</v>
      </c>
    </row>
    <row r="1270" spans="1:9" x14ac:dyDescent="0.25">
      <c r="A1270" s="13" t="s">
        <v>307</v>
      </c>
      <c r="B1270" s="14">
        <v>5992.74</v>
      </c>
      <c r="C1270" s="14">
        <v>5992.74</v>
      </c>
      <c r="D1270" t="s">
        <v>14</v>
      </c>
      <c r="E1270" t="str">
        <f t="shared" si="58"/>
        <v>F323</v>
      </c>
      <c r="F1270" t="str">
        <f t="shared" si="59"/>
        <v>24410</v>
      </c>
      <c r="G1270" t="str">
        <f t="shared" si="60"/>
        <v>24410 Locum F1 Foundation year 1 (M&amp;D)</v>
      </c>
      <c r="H1270" t="str">
        <f>VLOOKUP(E1270,Hierarchy!$A$2:$D$2020,4,FALSE)</f>
        <v>F1XX-Unscheduled Care &amp; Medicine</v>
      </c>
      <c r="I1270" t="str">
        <f>VLOOKUP(Sheet6!E1270,Hierarchy!$A$2:$E$2020,5,FALSE)</f>
        <v>F12X-Medical</v>
      </c>
    </row>
    <row r="1271" spans="1:9" x14ac:dyDescent="0.25">
      <c r="A1271" s="13" t="s">
        <v>743</v>
      </c>
      <c r="B1271" s="14">
        <v>10.92</v>
      </c>
      <c r="C1271" s="14">
        <v>10.92</v>
      </c>
      <c r="D1271" t="s">
        <v>14</v>
      </c>
      <c r="E1271" t="str">
        <f t="shared" si="58"/>
        <v>K206</v>
      </c>
      <c r="F1271" t="str">
        <f t="shared" si="59"/>
        <v>24410</v>
      </c>
      <c r="G1271" t="str">
        <f t="shared" si="60"/>
        <v>24410 Locum F1 Foundation year 1 (M&amp;D)</v>
      </c>
      <c r="H1271" t="str">
        <f>VLOOKUP(E1271,Hierarchy!$A$2:$D$2020,4,FALSE)</f>
        <v>M2XX-Surgery Services Group</v>
      </c>
      <c r="I1271" t="str">
        <f>VLOOKUP(Sheet6!E1271,Hierarchy!$A$2:$E$2020,5,FALSE)</f>
        <v>M21A-Burns &amp; Plastics</v>
      </c>
    </row>
    <row r="1272" spans="1:9" x14ac:dyDescent="0.25">
      <c r="A1272" s="13" t="s">
        <v>459</v>
      </c>
      <c r="B1272" s="14">
        <v>0</v>
      </c>
      <c r="C1272" s="14">
        <v>0</v>
      </c>
      <c r="D1272" t="s">
        <v>14</v>
      </c>
      <c r="E1272" t="str">
        <f t="shared" si="58"/>
        <v>K206</v>
      </c>
      <c r="F1272" t="str">
        <f t="shared" si="59"/>
        <v>24410</v>
      </c>
      <c r="G1272" t="str">
        <f t="shared" si="60"/>
        <v>24410 Locum F1 Foundation year 1 (M&amp;D)</v>
      </c>
      <c r="H1272" t="str">
        <f>VLOOKUP(E1272,Hierarchy!$A$2:$D$2020,4,FALSE)</f>
        <v>M2XX-Surgery Services Group</v>
      </c>
      <c r="I1272" t="str">
        <f>VLOOKUP(Sheet6!E1272,Hierarchy!$A$2:$E$2020,5,FALSE)</f>
        <v>M21A-Burns &amp; Plastics</v>
      </c>
    </row>
    <row r="1273" spans="1:9" x14ac:dyDescent="0.25">
      <c r="A1273" s="13" t="s">
        <v>509</v>
      </c>
      <c r="B1273" s="14">
        <v>52.79</v>
      </c>
      <c r="C1273" s="14">
        <v>52.79</v>
      </c>
      <c r="D1273" t="s">
        <v>14</v>
      </c>
      <c r="E1273" t="str">
        <f t="shared" si="58"/>
        <v>K606</v>
      </c>
      <c r="F1273" t="str">
        <f t="shared" si="59"/>
        <v>24410</v>
      </c>
      <c r="G1273" t="str">
        <f t="shared" si="60"/>
        <v>24410 Locum F1 Foundation year 1 (M&amp;D)</v>
      </c>
      <c r="H1273" t="str">
        <f>VLOOKUP(E1273,Hierarchy!$A$2:$D$2020,4,FALSE)</f>
        <v>M2XX-Surgery Services Group</v>
      </c>
      <c r="I1273" t="str">
        <f>VLOOKUP(Sheet6!E1273,Hierarchy!$A$2:$E$2020,5,FALSE)</f>
        <v>M21E-ENT</v>
      </c>
    </row>
    <row r="1274" spans="1:9" x14ac:dyDescent="0.25">
      <c r="A1274" s="13" t="s">
        <v>424</v>
      </c>
      <c r="B1274" s="14">
        <v>0</v>
      </c>
      <c r="C1274" s="15">
        <v>-156</v>
      </c>
      <c r="D1274" t="s">
        <v>14</v>
      </c>
      <c r="E1274" t="str">
        <f t="shared" si="58"/>
        <v>H536</v>
      </c>
      <c r="F1274" t="str">
        <f t="shared" si="59"/>
        <v>25200</v>
      </c>
      <c r="G1274" t="str">
        <f t="shared" si="60"/>
        <v>25200 Locum Clinical Asst (M&amp;D)</v>
      </c>
      <c r="H1274" t="str">
        <f>VLOOKUP(E1274,Hierarchy!$A$2:$D$2020,4,FALSE)</f>
        <v>F5XX-Childrens Services</v>
      </c>
      <c r="I1274" t="str">
        <f>VLOOKUP(Sheet6!E1274,Hierarchy!$A$2:$E$2020,5,FALSE)</f>
        <v>F52X-Community Paediatrics</v>
      </c>
    </row>
    <row r="1275" spans="1:9" x14ac:dyDescent="0.25">
      <c r="A1275" s="13" t="s">
        <v>91</v>
      </c>
      <c r="B1275" s="14">
        <v>33257.79</v>
      </c>
      <c r="C1275" s="14">
        <v>23165.79</v>
      </c>
      <c r="D1275" t="s">
        <v>14</v>
      </c>
      <c r="E1275" t="str">
        <f t="shared" si="58"/>
        <v>B101</v>
      </c>
      <c r="F1275" t="str">
        <f t="shared" si="59"/>
        <v>26200</v>
      </c>
      <c r="G1275" t="str">
        <f t="shared" si="60"/>
        <v>26200 Agency - Drs/Dentist in Training (</v>
      </c>
      <c r="H1275" t="str">
        <f>VLOOKUP(E1275,Hierarchy!$A$2:$D$2020,4,FALSE)</f>
        <v>F3XX-Cancer Services</v>
      </c>
      <c r="I1275" t="str">
        <f>VLOOKUP(Sheet6!E1275,Hierarchy!$A$2:$E$2020,5,FALSE)</f>
        <v>F31X-Cancer Medical Specialities</v>
      </c>
    </row>
    <row r="1276" spans="1:9" x14ac:dyDescent="0.25">
      <c r="A1276" s="13" t="s">
        <v>102</v>
      </c>
      <c r="B1276" s="14">
        <v>56679.27</v>
      </c>
      <c r="C1276" s="14">
        <v>51961.27</v>
      </c>
      <c r="D1276" t="s">
        <v>14</v>
      </c>
      <c r="E1276" t="str">
        <f t="shared" si="58"/>
        <v>B120</v>
      </c>
      <c r="F1276" t="str">
        <f t="shared" si="59"/>
        <v>26200</v>
      </c>
      <c r="G1276" t="str">
        <f t="shared" si="60"/>
        <v>26200 Agency - Drs/Dentist in Training (</v>
      </c>
      <c r="H1276" t="str">
        <f>VLOOKUP(E1276,Hierarchy!$A$2:$D$2020,4,FALSE)</f>
        <v>F3XX-Cancer Services</v>
      </c>
      <c r="I1276" t="str">
        <f>VLOOKUP(Sheet6!E1276,Hierarchy!$A$2:$E$2020,5,FALSE)</f>
        <v>F31X-Cancer Medical Specialities</v>
      </c>
    </row>
    <row r="1277" spans="1:9" x14ac:dyDescent="0.25">
      <c r="A1277" s="13" t="s">
        <v>115</v>
      </c>
      <c r="B1277" s="14">
        <v>0</v>
      </c>
      <c r="C1277" s="15">
        <v>-290</v>
      </c>
      <c r="D1277" t="s">
        <v>14</v>
      </c>
      <c r="E1277" t="str">
        <f t="shared" si="58"/>
        <v>B301</v>
      </c>
      <c r="F1277" t="str">
        <f t="shared" si="59"/>
        <v>26200</v>
      </c>
      <c r="G1277" t="str">
        <f t="shared" si="60"/>
        <v>26200 Agency - Drs/Dentist in Training (</v>
      </c>
      <c r="H1277" t="str">
        <f>VLOOKUP(E1277,Hierarchy!$A$2:$D$2020,4,FALSE)</f>
        <v>F3XX-Cancer Services</v>
      </c>
      <c r="I1277" t="str">
        <f>VLOOKUP(Sheet6!E1277,Hierarchy!$A$2:$E$2020,5,FALSE)</f>
        <v>F33X-Cancer Nursing</v>
      </c>
    </row>
    <row r="1278" spans="1:9" x14ac:dyDescent="0.25">
      <c r="A1278" s="13" t="s">
        <v>133</v>
      </c>
      <c r="B1278" s="14">
        <v>25468.03</v>
      </c>
      <c r="C1278" s="14">
        <v>25468.03</v>
      </c>
      <c r="D1278" t="s">
        <v>14</v>
      </c>
      <c r="E1278" t="str">
        <f t="shared" si="58"/>
        <v>C101</v>
      </c>
      <c r="F1278" t="str">
        <f t="shared" si="59"/>
        <v>26200</v>
      </c>
      <c r="G1278" t="str">
        <f t="shared" si="60"/>
        <v>26200 Agency - Drs/Dentist in Training (</v>
      </c>
      <c r="H1278" t="str">
        <f>VLOOKUP(E1278,Hierarchy!$A$2:$D$2020,4,FALSE)</f>
        <v>M2XX-Surgery Services Group</v>
      </c>
      <c r="I1278" t="str">
        <f>VLOOKUP(Sheet6!E1278,Hierarchy!$A$2:$E$2020,5,FALSE)</f>
        <v>M22A-Cardiology</v>
      </c>
    </row>
    <row r="1279" spans="1:9" x14ac:dyDescent="0.25">
      <c r="A1279" s="13" t="s">
        <v>154</v>
      </c>
      <c r="B1279" s="15">
        <v>-254.88</v>
      </c>
      <c r="C1279" s="15">
        <v>-254.88</v>
      </c>
      <c r="D1279" t="s">
        <v>14</v>
      </c>
      <c r="E1279" t="str">
        <f t="shared" si="58"/>
        <v>C111</v>
      </c>
      <c r="F1279" t="str">
        <f t="shared" si="59"/>
        <v>26200</v>
      </c>
      <c r="G1279" t="str">
        <f t="shared" si="60"/>
        <v>26200 Agency - Drs/Dentist in Training (</v>
      </c>
      <c r="H1279" t="str">
        <f>VLOOKUP(E1279,Hierarchy!$A$2:$D$2020,4,FALSE)</f>
        <v>M2XX-Surgery Services Group</v>
      </c>
      <c r="I1279" t="str">
        <f>VLOOKUP(Sheet6!E1279,Hierarchy!$A$2:$E$2020,5,FALSE)</f>
        <v>M22B-Cardiothoracic</v>
      </c>
    </row>
    <row r="1280" spans="1:9" x14ac:dyDescent="0.25">
      <c r="A1280" s="13" t="s">
        <v>168</v>
      </c>
      <c r="B1280" s="14">
        <v>2976.3</v>
      </c>
      <c r="C1280" s="14">
        <v>2976.3</v>
      </c>
      <c r="D1280" t="s">
        <v>14</v>
      </c>
      <c r="E1280" t="str">
        <f t="shared" si="58"/>
        <v>D612</v>
      </c>
      <c r="F1280" t="str">
        <f t="shared" si="59"/>
        <v>26200</v>
      </c>
      <c r="G1280" t="str">
        <f t="shared" si="60"/>
        <v>26200 Agency - Drs/Dentist in Training (</v>
      </c>
      <c r="H1280" t="str">
        <f>VLOOKUP(E1280,Hierarchy!$A$2:$D$2020,4,FALSE)</f>
        <v>M3XX-Clinical Services Group</v>
      </c>
      <c r="I1280" t="str">
        <f>VLOOKUP(Sheet6!E1280,Hierarchy!$A$2:$E$2020,5,FALSE)</f>
        <v>M33B-Radiology</v>
      </c>
    </row>
    <row r="1281" spans="1:9" x14ac:dyDescent="0.25">
      <c r="A1281" s="13" t="s">
        <v>183</v>
      </c>
      <c r="B1281" s="14">
        <v>2978.3</v>
      </c>
      <c r="C1281" s="14">
        <v>2978.3</v>
      </c>
      <c r="D1281" t="s">
        <v>14</v>
      </c>
      <c r="E1281" t="str">
        <f t="shared" si="58"/>
        <v>D616</v>
      </c>
      <c r="F1281" t="str">
        <f t="shared" si="59"/>
        <v>26200</v>
      </c>
      <c r="G1281" t="str">
        <f t="shared" si="60"/>
        <v>26200 Agency - Drs/Dentist in Training (</v>
      </c>
      <c r="H1281" t="str">
        <f>VLOOKUP(E1281,Hierarchy!$A$2:$D$2020,4,FALSE)</f>
        <v>M3XX-Clinical Services Group</v>
      </c>
      <c r="I1281" t="str">
        <f>VLOOKUP(Sheet6!E1281,Hierarchy!$A$2:$E$2020,5,FALSE)</f>
        <v>M33B-Radiology</v>
      </c>
    </row>
    <row r="1282" spans="1:9" x14ac:dyDescent="0.25">
      <c r="A1282" s="13" t="s">
        <v>206</v>
      </c>
      <c r="B1282" s="15">
        <v>-325.01</v>
      </c>
      <c r="C1282" s="15">
        <v>-325.01</v>
      </c>
      <c r="D1282" t="s">
        <v>14</v>
      </c>
      <c r="E1282" t="str">
        <f t="shared" si="58"/>
        <v>E302</v>
      </c>
      <c r="F1282" t="str">
        <f t="shared" si="59"/>
        <v>26200</v>
      </c>
      <c r="G1282" t="str">
        <f t="shared" si="60"/>
        <v>26200 Agency - Drs/Dentist in Training (</v>
      </c>
      <c r="H1282" t="str">
        <f>VLOOKUP(E1282,Hierarchy!$A$2:$D$2020,4,FALSE)</f>
        <v>M2XX-Surgery Services Group</v>
      </c>
      <c r="I1282" t="str">
        <f>VLOOKUP(Sheet6!E1282,Hierarchy!$A$2:$E$2020,5,FALSE)</f>
        <v>M24A-General Surgery</v>
      </c>
    </row>
    <row r="1283" spans="1:9" x14ac:dyDescent="0.25">
      <c r="A1283" s="13" t="s">
        <v>213</v>
      </c>
      <c r="B1283" s="15">
        <v>-215.96</v>
      </c>
      <c r="C1283" s="15">
        <v>-215.96</v>
      </c>
      <c r="D1283" t="s">
        <v>14</v>
      </c>
      <c r="E1283" t="str">
        <f t="shared" ref="E1283:E1304" si="61">LEFT(A1283,4)</f>
        <v>F204</v>
      </c>
      <c r="F1283" t="str">
        <f t="shared" ref="F1283:F1304" si="62">MID(A1283,12,5)</f>
        <v>26200</v>
      </c>
      <c r="G1283" t="str">
        <f t="shared" ref="G1283:G1304" si="63">VLOOKUP(F1283,$L$2:$M$12,2,FALSE)</f>
        <v>26200 Agency - Drs/Dentist in Training (</v>
      </c>
      <c r="H1283" t="str">
        <f>VLOOKUP(E1283,Hierarchy!$A$2:$D$2020,4,FALSE)</f>
        <v>V2XX-Ops &amp; Site Management</v>
      </c>
      <c r="I1283" t="str">
        <f>VLOOKUP(Sheet6!E1283,Hierarchy!$A$2:$E$2020,5,FALSE)</f>
        <v>V21X-NPTH Nursing</v>
      </c>
    </row>
    <row r="1284" spans="1:9" x14ac:dyDescent="0.25">
      <c r="A1284" s="13" t="s">
        <v>231</v>
      </c>
      <c r="B1284" s="14">
        <v>62683.15</v>
      </c>
      <c r="C1284" s="14">
        <v>62683.15</v>
      </c>
      <c r="D1284" t="s">
        <v>14</v>
      </c>
      <c r="E1284" t="str">
        <f t="shared" si="61"/>
        <v>F209</v>
      </c>
      <c r="F1284" t="str">
        <f t="shared" si="62"/>
        <v>26200</v>
      </c>
      <c r="G1284" t="str">
        <f t="shared" si="63"/>
        <v>26200 Agency - Drs/Dentist in Training (</v>
      </c>
      <c r="H1284" t="str">
        <f>VLOOKUP(E1284,Hierarchy!$A$2:$D$2020,4,FALSE)</f>
        <v>M1XX-Hospital Operations &amp; Emergency Care</v>
      </c>
      <c r="I1284" t="str">
        <f>VLOOKUP(Sheet6!E1284,Hierarchy!$A$2:$E$2020,5,FALSE)</f>
        <v>M12X-Unscheduled Care</v>
      </c>
    </row>
    <row r="1285" spans="1:9" x14ac:dyDescent="0.25">
      <c r="A1285" s="13" t="s">
        <v>255</v>
      </c>
      <c r="B1285" s="14">
        <v>13246.07</v>
      </c>
      <c r="C1285" s="15">
        <v>-27761.93</v>
      </c>
      <c r="D1285" t="s">
        <v>14</v>
      </c>
      <c r="E1285" t="str">
        <f t="shared" si="61"/>
        <v>F307</v>
      </c>
      <c r="F1285" t="str">
        <f t="shared" si="62"/>
        <v>26200</v>
      </c>
      <c r="G1285" t="str">
        <f t="shared" si="63"/>
        <v>26200 Agency - Drs/Dentist in Training (</v>
      </c>
      <c r="H1285" t="str">
        <f>VLOOKUP(E1285,Hierarchy!$A$2:$D$2020,4,FALSE)</f>
        <v>V2XX-Ops &amp; Site Management</v>
      </c>
      <c r="I1285" t="str">
        <f>VLOOKUP(Sheet6!E1285,Hierarchy!$A$2:$E$2020,5,FALSE)</f>
        <v>V22X-NPTH Medical &amp; Admin</v>
      </c>
    </row>
    <row r="1286" spans="1:9" x14ac:dyDescent="0.25">
      <c r="A1286" s="13" t="s">
        <v>256</v>
      </c>
      <c r="B1286" s="14">
        <v>96.59</v>
      </c>
      <c r="C1286" s="14">
        <v>96.59</v>
      </c>
      <c r="D1286" t="s">
        <v>14</v>
      </c>
      <c r="E1286" t="str">
        <f t="shared" si="61"/>
        <v>F307</v>
      </c>
      <c r="F1286" t="str">
        <f t="shared" si="62"/>
        <v>26200</v>
      </c>
      <c r="G1286" t="str">
        <f t="shared" si="63"/>
        <v>26200 Agency - Drs/Dentist in Training (</v>
      </c>
      <c r="H1286" t="str">
        <f>VLOOKUP(E1286,Hierarchy!$A$2:$D$2020,4,FALSE)</f>
        <v>V2XX-Ops &amp; Site Management</v>
      </c>
      <c r="I1286" t="str">
        <f>VLOOKUP(Sheet6!E1286,Hierarchy!$A$2:$E$2020,5,FALSE)</f>
        <v>V22X-NPTH Medical &amp; Admin</v>
      </c>
    </row>
    <row r="1287" spans="1:9" x14ac:dyDescent="0.25">
      <c r="A1287" s="13" t="s">
        <v>295</v>
      </c>
      <c r="B1287" s="14">
        <v>84559.41</v>
      </c>
      <c r="C1287" s="14">
        <v>84559.41</v>
      </c>
      <c r="D1287" t="s">
        <v>14</v>
      </c>
      <c r="E1287" t="str">
        <f t="shared" si="61"/>
        <v>F314</v>
      </c>
      <c r="F1287" t="str">
        <f t="shared" si="62"/>
        <v>26200</v>
      </c>
      <c r="G1287" t="str">
        <f t="shared" si="63"/>
        <v>26200 Agency - Drs/Dentist in Training (</v>
      </c>
      <c r="H1287" t="str">
        <f>VLOOKUP(E1287,Hierarchy!$A$2:$D$2020,4,FALSE)</f>
        <v>M4XX-Medicine Service Group</v>
      </c>
      <c r="I1287" t="str">
        <f>VLOOKUP(Sheet6!E1287,Hierarchy!$A$2:$E$2020,5,FALSE)</f>
        <v>M41X-Medicine Services</v>
      </c>
    </row>
    <row r="1288" spans="1:9" x14ac:dyDescent="0.25">
      <c r="A1288" s="13" t="s">
        <v>308</v>
      </c>
      <c r="B1288" s="14">
        <v>52923.89</v>
      </c>
      <c r="C1288" s="15">
        <v>-13398.11</v>
      </c>
      <c r="D1288" t="s">
        <v>14</v>
      </c>
      <c r="E1288" t="str">
        <f t="shared" si="61"/>
        <v>F323</v>
      </c>
      <c r="F1288" t="str">
        <f t="shared" si="62"/>
        <v>26200</v>
      </c>
      <c r="G1288" t="str">
        <f t="shared" si="63"/>
        <v>26200 Agency - Drs/Dentist in Training (</v>
      </c>
      <c r="H1288" t="str">
        <f>VLOOKUP(E1288,Hierarchy!$A$2:$D$2020,4,FALSE)</f>
        <v>F1XX-Unscheduled Care &amp; Medicine</v>
      </c>
      <c r="I1288" t="str">
        <f>VLOOKUP(Sheet6!E1288,Hierarchy!$A$2:$E$2020,5,FALSE)</f>
        <v>F12X-Medical</v>
      </c>
    </row>
    <row r="1289" spans="1:9" x14ac:dyDescent="0.25">
      <c r="A1289" s="13" t="s">
        <v>387</v>
      </c>
      <c r="B1289" s="14">
        <v>28675.23</v>
      </c>
      <c r="C1289" s="14">
        <v>28675.23</v>
      </c>
      <c r="D1289" t="s">
        <v>14</v>
      </c>
      <c r="E1289" t="str">
        <f t="shared" si="61"/>
        <v>G402</v>
      </c>
      <c r="F1289" t="str">
        <f t="shared" si="62"/>
        <v>26200</v>
      </c>
      <c r="G1289" t="str">
        <f t="shared" si="63"/>
        <v>26200 Agency - Drs/Dentist in Training (</v>
      </c>
      <c r="H1289" t="str">
        <f>VLOOKUP(E1289,Hierarchy!$A$2:$D$2020,4,FALSE)</f>
        <v>M2XX-Surgery Services Group</v>
      </c>
      <c r="I1289" t="str">
        <f>VLOOKUP(Sheet6!E1289,Hierarchy!$A$2:$E$2020,5,FALSE)</f>
        <v>M21B-Trauma, Orthopaedics &amp; Spinal</v>
      </c>
    </row>
    <row r="1290" spans="1:9" x14ac:dyDescent="0.25">
      <c r="A1290" s="13" t="s">
        <v>388</v>
      </c>
      <c r="B1290" s="14">
        <v>0</v>
      </c>
      <c r="C1290" s="15">
        <v>-36</v>
      </c>
      <c r="D1290" t="s">
        <v>14</v>
      </c>
      <c r="E1290" t="str">
        <f t="shared" si="61"/>
        <v>H407</v>
      </c>
      <c r="F1290" t="str">
        <f t="shared" si="62"/>
        <v>26200</v>
      </c>
      <c r="G1290" t="str">
        <f t="shared" si="63"/>
        <v>26200 Agency - Drs/Dentist in Training (</v>
      </c>
      <c r="H1290" t="str">
        <f>VLOOKUP(E1290,Hierarchy!$A$2:$D$2020,4,FALSE)</f>
        <v>F4XX-Surgical Services</v>
      </c>
      <c r="I1290" t="str">
        <f>VLOOKUP(Sheet6!E1290,Hierarchy!$A$2:$E$2020,5,FALSE)</f>
        <v>F43X-Gynaecology</v>
      </c>
    </row>
    <row r="1291" spans="1:9" x14ac:dyDescent="0.25">
      <c r="A1291" s="13" t="s">
        <v>406</v>
      </c>
      <c r="B1291" s="14">
        <v>33335.47</v>
      </c>
      <c r="C1291" s="14">
        <v>2435.4699999999998</v>
      </c>
      <c r="D1291" t="s">
        <v>14</v>
      </c>
      <c r="E1291" t="str">
        <f t="shared" si="61"/>
        <v>H425</v>
      </c>
      <c r="F1291" t="str">
        <f t="shared" si="62"/>
        <v>26200</v>
      </c>
      <c r="G1291" t="str">
        <f t="shared" si="63"/>
        <v>26200 Agency - Drs/Dentist in Training (</v>
      </c>
      <c r="H1291" t="str">
        <f>VLOOKUP(E1291,Hierarchy!$A$2:$D$2020,4,FALSE)</f>
        <v>F4XX-Surgical Services</v>
      </c>
      <c r="I1291" t="str">
        <f>VLOOKUP(Sheet6!E1291,Hierarchy!$A$2:$E$2020,5,FALSE)</f>
        <v>F43X-Gynaecology</v>
      </c>
    </row>
    <row r="1292" spans="1:9" x14ac:dyDescent="0.25">
      <c r="A1292" s="13" t="s">
        <v>422</v>
      </c>
      <c r="B1292" s="14">
        <v>28744.799999999999</v>
      </c>
      <c r="C1292" s="15">
        <v>-9417.2000000000007</v>
      </c>
      <c r="D1292" t="s">
        <v>14</v>
      </c>
      <c r="E1292" t="str">
        <f t="shared" si="61"/>
        <v>H513</v>
      </c>
      <c r="F1292" t="str">
        <f t="shared" si="62"/>
        <v>26200</v>
      </c>
      <c r="G1292" t="str">
        <f t="shared" si="63"/>
        <v>26200 Agency - Drs/Dentist in Training (</v>
      </c>
      <c r="H1292" t="str">
        <f>VLOOKUP(E1292,Hierarchy!$A$2:$D$2020,4,FALSE)</f>
        <v>F5XX-Childrens Services</v>
      </c>
      <c r="I1292" t="str">
        <f>VLOOKUP(Sheet6!E1292,Hierarchy!$A$2:$E$2020,5,FALSE)</f>
        <v>F51X-Acute Paediatrics</v>
      </c>
    </row>
    <row r="1293" spans="1:9" x14ac:dyDescent="0.25">
      <c r="A1293" s="13" t="s">
        <v>742</v>
      </c>
      <c r="B1293" s="14">
        <v>23.68</v>
      </c>
      <c r="C1293" s="14">
        <v>23.68</v>
      </c>
      <c r="D1293" t="s">
        <v>14</v>
      </c>
      <c r="E1293" t="str">
        <f t="shared" si="61"/>
        <v>J601</v>
      </c>
      <c r="F1293" t="str">
        <f t="shared" si="62"/>
        <v>26200</v>
      </c>
      <c r="G1293" t="str">
        <f t="shared" si="63"/>
        <v>26200 Agency - Drs/Dentist in Training (</v>
      </c>
      <c r="H1293" t="str">
        <f>VLOOKUP(E1293,Hierarchy!$A$2:$D$2020,4,FALSE)</f>
        <v>F2XX-Clinical Support Services</v>
      </c>
      <c r="I1293" t="str">
        <f>VLOOKUP(Sheet6!E1293,Hierarchy!$A$2:$E$2020,5,FALSE)</f>
        <v>F22X-Pathology</v>
      </c>
    </row>
    <row r="1294" spans="1:9" x14ac:dyDescent="0.25">
      <c r="A1294" s="13" t="s">
        <v>510</v>
      </c>
      <c r="B1294" s="15">
        <v>-658.8</v>
      </c>
      <c r="C1294" s="15">
        <v>-658.8</v>
      </c>
      <c r="D1294" t="s">
        <v>14</v>
      </c>
      <c r="E1294" t="str">
        <f t="shared" si="61"/>
        <v>K606</v>
      </c>
      <c r="F1294" t="str">
        <f t="shared" si="62"/>
        <v>26200</v>
      </c>
      <c r="G1294" t="str">
        <f t="shared" si="63"/>
        <v>26200 Agency - Drs/Dentist in Training (</v>
      </c>
      <c r="H1294" t="str">
        <f>VLOOKUP(E1294,Hierarchy!$A$2:$D$2020,4,FALSE)</f>
        <v>M2XX-Surgery Services Group</v>
      </c>
      <c r="I1294" t="str">
        <f>VLOOKUP(Sheet6!E1294,Hierarchy!$A$2:$E$2020,5,FALSE)</f>
        <v>M21E-ENT</v>
      </c>
    </row>
    <row r="1295" spans="1:9" x14ac:dyDescent="0.25">
      <c r="A1295" s="13" t="s">
        <v>754</v>
      </c>
      <c r="B1295" s="14">
        <v>989.16</v>
      </c>
      <c r="C1295" s="14">
        <v>989.16</v>
      </c>
      <c r="D1295" t="s">
        <v>14</v>
      </c>
      <c r="E1295" t="str">
        <f t="shared" si="61"/>
        <v>N092</v>
      </c>
      <c r="F1295" t="str">
        <f t="shared" si="62"/>
        <v>26200</v>
      </c>
      <c r="G1295" t="str">
        <f t="shared" si="63"/>
        <v>26200 Agency - Drs/Dentist in Training (</v>
      </c>
      <c r="H1295" t="str">
        <f>VLOOKUP(E1295,Hierarchy!$A$2:$D$2020,4,FALSE)</f>
        <v>V5XX-Therapies</v>
      </c>
      <c r="I1295" t="str">
        <f>VLOOKUP(Sheet6!E1295,Hierarchy!$A$2:$E$2020,5,FALSE)</f>
        <v>V54X-Dietetics</v>
      </c>
    </row>
    <row r="1296" spans="1:9" x14ac:dyDescent="0.25">
      <c r="A1296" s="13" t="s">
        <v>548</v>
      </c>
      <c r="B1296" s="14">
        <v>0</v>
      </c>
      <c r="C1296" s="14">
        <v>0</v>
      </c>
      <c r="D1296" t="s">
        <v>14</v>
      </c>
      <c r="E1296" t="str">
        <f t="shared" si="61"/>
        <v>N097</v>
      </c>
      <c r="F1296" t="str">
        <f t="shared" si="62"/>
        <v>26200</v>
      </c>
      <c r="G1296" t="str">
        <f t="shared" si="63"/>
        <v>26200 Agency - Drs/Dentist in Training (</v>
      </c>
      <c r="H1296" t="str">
        <f>VLOOKUP(E1296,Hierarchy!$A$2:$D$2020,4,FALSE)</f>
        <v>V5XX-Therapies</v>
      </c>
      <c r="I1296" t="str">
        <f>VLOOKUP(Sheet6!E1296,Hierarchy!$A$2:$E$2020,5,FALSE)</f>
        <v>V51X-Physio</v>
      </c>
    </row>
    <row r="1297" spans="1:9" x14ac:dyDescent="0.25">
      <c r="A1297" s="13" t="s">
        <v>570</v>
      </c>
      <c r="B1297" s="14">
        <v>31748.02</v>
      </c>
      <c r="C1297" s="14">
        <v>31748.02</v>
      </c>
      <c r="D1297" t="s">
        <v>14</v>
      </c>
      <c r="E1297" t="str">
        <f t="shared" si="61"/>
        <v>R066</v>
      </c>
      <c r="F1297" t="str">
        <f t="shared" si="62"/>
        <v>26200</v>
      </c>
      <c r="G1297" t="str">
        <f t="shared" si="63"/>
        <v>26200 Agency - Drs/Dentist in Training (</v>
      </c>
      <c r="H1297" t="str">
        <f>VLOOKUP(E1297,Hierarchy!$A$2:$D$2020,4,FALSE)</f>
        <v>R5XX-Locality Manager - Neath Port Talbot</v>
      </c>
      <c r="I1297" t="str">
        <f>VLOOKUP(Sheet6!E1297,Hierarchy!$A$2:$E$2020,5,FALSE)</f>
        <v>R51X-Service Managers</v>
      </c>
    </row>
    <row r="1298" spans="1:9" x14ac:dyDescent="0.25">
      <c r="A1298" s="13" t="s">
        <v>576</v>
      </c>
      <c r="B1298" s="14">
        <v>14809.67</v>
      </c>
      <c r="C1298" s="14">
        <v>14809.67</v>
      </c>
      <c r="D1298" t="s">
        <v>14</v>
      </c>
      <c r="E1298" t="str">
        <f t="shared" si="61"/>
        <v>R093</v>
      </c>
      <c r="F1298" t="str">
        <f t="shared" si="62"/>
        <v>26200</v>
      </c>
      <c r="G1298" t="str">
        <f t="shared" si="63"/>
        <v>26200 Agency - Drs/Dentist in Training (</v>
      </c>
      <c r="H1298" t="str">
        <f>VLOOKUP(E1298,Hierarchy!$A$2:$D$2020,4,FALSE)</f>
        <v>R4XX-Locality Manager - Swansea</v>
      </c>
      <c r="I1298" t="str">
        <f>VLOOKUP(Sheet6!E1298,Hierarchy!$A$2:$E$2020,5,FALSE)</f>
        <v>R41X-Service Managers</v>
      </c>
    </row>
    <row r="1299" spans="1:9" x14ac:dyDescent="0.25">
      <c r="A1299" s="13" t="s">
        <v>595</v>
      </c>
      <c r="B1299" s="14">
        <v>3285.94</v>
      </c>
      <c r="C1299" s="14">
        <v>3285.94</v>
      </c>
      <c r="D1299" t="s">
        <v>14</v>
      </c>
      <c r="E1299" t="str">
        <f t="shared" si="61"/>
        <v>R094</v>
      </c>
      <c r="F1299" t="str">
        <f t="shared" si="62"/>
        <v>26200</v>
      </c>
      <c r="G1299" t="str">
        <f t="shared" si="63"/>
        <v>26200 Agency - Drs/Dentist in Training (</v>
      </c>
      <c r="H1299" t="str">
        <f>VLOOKUP(E1299,Hierarchy!$A$2:$D$2020,4,FALSE)</f>
        <v>R4XX-Locality Manager - Swansea</v>
      </c>
      <c r="I1299" t="str">
        <f>VLOOKUP(Sheet6!E1299,Hierarchy!$A$2:$E$2020,5,FALSE)</f>
        <v>R41X-Service Managers</v>
      </c>
    </row>
    <row r="1300" spans="1:9" x14ac:dyDescent="0.25">
      <c r="A1300" s="13" t="s">
        <v>601</v>
      </c>
      <c r="B1300" s="14">
        <v>12577.42</v>
      </c>
      <c r="C1300" s="14">
        <v>12577.42</v>
      </c>
      <c r="D1300" t="s">
        <v>14</v>
      </c>
      <c r="E1300" t="str">
        <f t="shared" si="61"/>
        <v>R099</v>
      </c>
      <c r="F1300" t="str">
        <f t="shared" si="62"/>
        <v>26200</v>
      </c>
      <c r="G1300" t="str">
        <f t="shared" si="63"/>
        <v>26200 Agency - Drs/Dentist in Training (</v>
      </c>
      <c r="H1300" t="str">
        <f>VLOOKUP(E1300,Hierarchy!$A$2:$D$2020,4,FALSE)</f>
        <v>R7XX-Manager - Specalist Services</v>
      </c>
      <c r="I1300" t="str">
        <f>VLOOKUP(Sheet6!E1300,Hierarchy!$A$2:$E$2020,5,FALSE)</f>
        <v>R71X-Service Managers</v>
      </c>
    </row>
    <row r="1301" spans="1:9" x14ac:dyDescent="0.25">
      <c r="A1301" s="13" t="s">
        <v>622</v>
      </c>
      <c r="B1301" s="14">
        <v>41247.1</v>
      </c>
      <c r="C1301" s="14">
        <v>21309.1</v>
      </c>
      <c r="D1301" t="s">
        <v>14</v>
      </c>
      <c r="E1301" t="str">
        <f t="shared" si="61"/>
        <v>R166</v>
      </c>
      <c r="F1301" t="str">
        <f t="shared" si="62"/>
        <v>26200</v>
      </c>
      <c r="G1301" t="str">
        <f t="shared" si="63"/>
        <v>26200 Agency - Drs/Dentist in Training (</v>
      </c>
      <c r="H1301" t="str">
        <f>VLOOKUP(E1301,Hierarchy!$A$2:$D$2020,4,FALSE)</f>
        <v>R4XX-Locality Manager - Swansea</v>
      </c>
      <c r="I1301" t="str">
        <f>VLOOKUP(Sheet6!E1301,Hierarchy!$A$2:$E$2020,5,FALSE)</f>
        <v>R41X-Service Managers</v>
      </c>
    </row>
    <row r="1302" spans="1:9" x14ac:dyDescent="0.25">
      <c r="A1302" s="13" t="s">
        <v>657</v>
      </c>
      <c r="B1302" s="14">
        <v>14108.51</v>
      </c>
      <c r="C1302" s="14">
        <v>14108.51</v>
      </c>
      <c r="D1302" t="s">
        <v>14</v>
      </c>
      <c r="E1302" t="str">
        <f t="shared" si="61"/>
        <v>T008</v>
      </c>
      <c r="F1302" t="str">
        <f t="shared" si="62"/>
        <v>26200</v>
      </c>
      <c r="G1302" t="str">
        <f t="shared" si="63"/>
        <v>26200 Agency - Drs/Dentist in Training (</v>
      </c>
      <c r="H1302" t="str">
        <f>VLOOKUP(E1302,Hierarchy!$A$2:$D$2020,4,FALSE)</f>
        <v>R5XX-Locality Manager - Neath Port Talbot</v>
      </c>
      <c r="I1302" t="str">
        <f>VLOOKUP(Sheet6!E1302,Hierarchy!$A$2:$E$2020,5,FALSE)</f>
        <v>R51X-Service Managers</v>
      </c>
    </row>
    <row r="1303" spans="1:9" x14ac:dyDescent="0.25">
      <c r="A1303" s="13" t="s">
        <v>658</v>
      </c>
      <c r="B1303" s="14">
        <v>11449.21</v>
      </c>
      <c r="C1303" s="14">
        <v>4523.21</v>
      </c>
      <c r="D1303" t="s">
        <v>14</v>
      </c>
      <c r="E1303" t="str">
        <f t="shared" si="61"/>
        <v>U355</v>
      </c>
      <c r="F1303" t="str">
        <f t="shared" si="62"/>
        <v>26200</v>
      </c>
      <c r="G1303" t="str">
        <f t="shared" si="63"/>
        <v>26200 Agency - Drs/Dentist in Training (</v>
      </c>
      <c r="H1303" t="str">
        <f>VLOOKUP(E1303,Hierarchy!$A$2:$D$2020,4,FALSE)</f>
        <v>U3XX-PC&amp;C Management</v>
      </c>
      <c r="I1303" t="str">
        <f>VLOOKUP(Sheet6!E1303,Hierarchy!$A$2:$E$2020,5,FALSE)</f>
        <v>-</v>
      </c>
    </row>
    <row r="1304" spans="1:9" x14ac:dyDescent="0.25">
      <c r="A1304" s="13" t="s">
        <v>670</v>
      </c>
      <c r="B1304" s="14">
        <v>1840</v>
      </c>
      <c r="C1304" s="14">
        <v>28</v>
      </c>
      <c r="D1304" t="s">
        <v>14</v>
      </c>
      <c r="E1304" t="str">
        <f t="shared" si="61"/>
        <v>Z095</v>
      </c>
      <c r="F1304" t="str">
        <f t="shared" si="62"/>
        <v>26200</v>
      </c>
      <c r="G1304" t="str">
        <f t="shared" si="63"/>
        <v>26200 Agency - Drs/Dentist in Training (</v>
      </c>
      <c r="H1304" t="str">
        <f>VLOOKUP(E1304,Hierarchy!$A$2:$D$2020,4,FALSE)</f>
        <v>Z1XX-Coporate I &amp; E</v>
      </c>
      <c r="I1304" t="str">
        <f>VLOOKUP(Sheet6!E1304,Hierarchy!$A$2:$E$2020,5,FALSE)</f>
        <v>-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20"/>
  <sheetViews>
    <sheetView topLeftCell="A2003" workbookViewId="0">
      <selection activeCell="B7" sqref="B7"/>
    </sheetView>
  </sheetViews>
  <sheetFormatPr defaultRowHeight="15" x14ac:dyDescent="0.25"/>
  <cols>
    <col min="2" max="7" width="14.7109375" customWidth="1"/>
    <col min="8" max="8" width="36.140625" customWidth="1"/>
    <col min="9" max="9" width="13.7109375" customWidth="1"/>
  </cols>
  <sheetData>
    <row r="1" spans="1:9" ht="38.65" customHeight="1" x14ac:dyDescent="0.25">
      <c r="A1" t="s">
        <v>777</v>
      </c>
      <c r="B1" s="23" t="s">
        <v>3233</v>
      </c>
      <c r="C1" s="23" t="s">
        <v>3232</v>
      </c>
      <c r="D1" s="23" t="s">
        <v>3231</v>
      </c>
      <c r="E1" s="23" t="s">
        <v>3230</v>
      </c>
      <c r="F1" s="23" t="s">
        <v>3229</v>
      </c>
      <c r="G1" s="23" t="s">
        <v>3228</v>
      </c>
      <c r="H1" s="22" t="s">
        <v>3227</v>
      </c>
      <c r="I1" s="21" t="s">
        <v>3226</v>
      </c>
    </row>
    <row r="2" spans="1:9" ht="19.350000000000001" customHeight="1" x14ac:dyDescent="0.25">
      <c r="A2" t="str">
        <f>LEFT(H2,4)</f>
        <v>6A01</v>
      </c>
      <c r="B2" s="20" t="s">
        <v>2913</v>
      </c>
      <c r="C2" s="20" t="s">
        <v>3211</v>
      </c>
      <c r="D2" s="20" t="s">
        <v>3218</v>
      </c>
      <c r="E2" s="20" t="s">
        <v>783</v>
      </c>
      <c r="F2" s="20" t="s">
        <v>783</v>
      </c>
      <c r="G2" s="20" t="s">
        <v>783</v>
      </c>
      <c r="H2" s="19" t="s">
        <v>3225</v>
      </c>
      <c r="I2" s="18">
        <v>1</v>
      </c>
    </row>
    <row r="3" spans="1:9" ht="19.350000000000001" customHeight="1" x14ac:dyDescent="0.25">
      <c r="A3" t="str">
        <f t="shared" ref="A3:A66" si="0">LEFT(H3,4)</f>
        <v>6A02</v>
      </c>
      <c r="B3" s="20" t="s">
        <v>2913</v>
      </c>
      <c r="C3" s="20" t="s">
        <v>3211</v>
      </c>
      <c r="D3" s="20" t="s">
        <v>3218</v>
      </c>
      <c r="E3" s="20" t="s">
        <v>783</v>
      </c>
      <c r="F3" s="20" t="s">
        <v>783</v>
      </c>
      <c r="G3" s="20" t="s">
        <v>783</v>
      </c>
      <c r="H3" s="20" t="s">
        <v>3224</v>
      </c>
      <c r="I3" s="18">
        <v>0</v>
      </c>
    </row>
    <row r="4" spans="1:9" ht="19.350000000000001" customHeight="1" x14ac:dyDescent="0.25">
      <c r="A4" t="str">
        <f t="shared" si="0"/>
        <v>6A08</v>
      </c>
      <c r="B4" s="20" t="s">
        <v>2913</v>
      </c>
      <c r="C4" s="20" t="s">
        <v>3211</v>
      </c>
      <c r="D4" s="20" t="s">
        <v>3218</v>
      </c>
      <c r="E4" s="20" t="s">
        <v>783</v>
      </c>
      <c r="F4" s="20" t="s">
        <v>783</v>
      </c>
      <c r="G4" s="20" t="s">
        <v>783</v>
      </c>
      <c r="H4" s="20" t="s">
        <v>3223</v>
      </c>
      <c r="I4" s="18">
        <v>0</v>
      </c>
    </row>
    <row r="5" spans="1:9" ht="19.350000000000001" customHeight="1" x14ac:dyDescent="0.25">
      <c r="A5" t="str">
        <f t="shared" si="0"/>
        <v>6A22</v>
      </c>
      <c r="B5" s="20" t="s">
        <v>2913</v>
      </c>
      <c r="C5" s="20" t="s">
        <v>3211</v>
      </c>
      <c r="D5" s="20" t="s">
        <v>3218</v>
      </c>
      <c r="E5" s="20" t="s">
        <v>783</v>
      </c>
      <c r="F5" s="20" t="s">
        <v>783</v>
      </c>
      <c r="G5" s="20" t="s">
        <v>783</v>
      </c>
      <c r="H5" s="20" t="s">
        <v>3222</v>
      </c>
      <c r="I5" s="18">
        <v>0</v>
      </c>
    </row>
    <row r="6" spans="1:9" ht="19.350000000000001" customHeight="1" x14ac:dyDescent="0.25">
      <c r="A6" t="str">
        <f t="shared" si="0"/>
        <v>6A23</v>
      </c>
      <c r="B6" s="20" t="s">
        <v>2913</v>
      </c>
      <c r="C6" s="20" t="s">
        <v>3211</v>
      </c>
      <c r="D6" s="20" t="s">
        <v>3218</v>
      </c>
      <c r="E6" s="20" t="s">
        <v>783</v>
      </c>
      <c r="F6" s="20" t="s">
        <v>783</v>
      </c>
      <c r="G6" s="20" t="s">
        <v>783</v>
      </c>
      <c r="H6" s="19" t="s">
        <v>3221</v>
      </c>
      <c r="I6" s="18">
        <v>1</v>
      </c>
    </row>
    <row r="7" spans="1:9" ht="19.350000000000001" customHeight="1" x14ac:dyDescent="0.25">
      <c r="A7" t="str">
        <f t="shared" si="0"/>
        <v>6A24</v>
      </c>
      <c r="B7" s="20" t="s">
        <v>2913</v>
      </c>
      <c r="C7" s="20" t="s">
        <v>3211</v>
      </c>
      <c r="D7" s="20" t="s">
        <v>3218</v>
      </c>
      <c r="E7" s="20" t="s">
        <v>783</v>
      </c>
      <c r="F7" s="20" t="s">
        <v>783</v>
      </c>
      <c r="G7" s="20" t="s">
        <v>783</v>
      </c>
      <c r="H7" s="20" t="s">
        <v>3220</v>
      </c>
      <c r="I7" s="18">
        <v>0</v>
      </c>
    </row>
    <row r="8" spans="1:9" ht="19.350000000000001" customHeight="1" x14ac:dyDescent="0.25">
      <c r="A8" t="str">
        <f t="shared" si="0"/>
        <v>6F20</v>
      </c>
      <c r="B8" s="20" t="s">
        <v>2913</v>
      </c>
      <c r="C8" s="20" t="s">
        <v>3211</v>
      </c>
      <c r="D8" s="20" t="s">
        <v>3218</v>
      </c>
      <c r="E8" s="20" t="s">
        <v>783</v>
      </c>
      <c r="F8" s="20" t="s">
        <v>783</v>
      </c>
      <c r="G8" s="20" t="s">
        <v>783</v>
      </c>
      <c r="H8" s="20" t="s">
        <v>3219</v>
      </c>
      <c r="I8" s="18">
        <v>0</v>
      </c>
    </row>
    <row r="9" spans="1:9" ht="19.350000000000001" customHeight="1" x14ac:dyDescent="0.25">
      <c r="A9" t="str">
        <f t="shared" si="0"/>
        <v>6F21</v>
      </c>
      <c r="B9" s="20" t="s">
        <v>2913</v>
      </c>
      <c r="C9" s="20" t="s">
        <v>3211</v>
      </c>
      <c r="D9" s="20" t="s">
        <v>3218</v>
      </c>
      <c r="E9" s="20" t="s">
        <v>783</v>
      </c>
      <c r="F9" s="20" t="s">
        <v>783</v>
      </c>
      <c r="G9" s="20" t="s">
        <v>783</v>
      </c>
      <c r="H9" s="20" t="s">
        <v>3217</v>
      </c>
      <c r="I9" s="18">
        <v>0</v>
      </c>
    </row>
    <row r="10" spans="1:9" ht="19.350000000000001" customHeight="1" x14ac:dyDescent="0.25">
      <c r="A10" t="str">
        <f t="shared" si="0"/>
        <v>6A03</v>
      </c>
      <c r="B10" s="20" t="s">
        <v>2913</v>
      </c>
      <c r="C10" s="20" t="s">
        <v>3211</v>
      </c>
      <c r="D10" s="20" t="s">
        <v>3215</v>
      </c>
      <c r="E10" s="20" t="s">
        <v>783</v>
      </c>
      <c r="F10" s="20" t="s">
        <v>783</v>
      </c>
      <c r="G10" s="20" t="s">
        <v>783</v>
      </c>
      <c r="H10" s="20" t="s">
        <v>3216</v>
      </c>
      <c r="I10" s="18">
        <v>0</v>
      </c>
    </row>
    <row r="11" spans="1:9" ht="19.350000000000001" customHeight="1" x14ac:dyDescent="0.25">
      <c r="A11" t="str">
        <f t="shared" si="0"/>
        <v>6C32</v>
      </c>
      <c r="B11" s="20" t="s">
        <v>2913</v>
      </c>
      <c r="C11" s="20" t="s">
        <v>3211</v>
      </c>
      <c r="D11" s="20" t="s">
        <v>3215</v>
      </c>
      <c r="E11" s="20" t="s">
        <v>783</v>
      </c>
      <c r="F11" s="20" t="s">
        <v>783</v>
      </c>
      <c r="G11" s="20" t="s">
        <v>783</v>
      </c>
      <c r="H11" s="20" t="s">
        <v>3214</v>
      </c>
      <c r="I11" s="18">
        <v>0</v>
      </c>
    </row>
    <row r="12" spans="1:9" ht="19.350000000000001" customHeight="1" x14ac:dyDescent="0.25">
      <c r="A12" t="str">
        <f t="shared" si="0"/>
        <v>6A06</v>
      </c>
      <c r="B12" s="20" t="s">
        <v>2913</v>
      </c>
      <c r="C12" s="20" t="s">
        <v>3211</v>
      </c>
      <c r="D12" s="20" t="s">
        <v>3210</v>
      </c>
      <c r="E12" s="20" t="s">
        <v>783</v>
      </c>
      <c r="F12" s="20" t="s">
        <v>783</v>
      </c>
      <c r="G12" s="20" t="s">
        <v>783</v>
      </c>
      <c r="H12" s="20" t="s">
        <v>3213</v>
      </c>
      <c r="I12" s="18">
        <v>0</v>
      </c>
    </row>
    <row r="13" spans="1:9" ht="19.350000000000001" customHeight="1" x14ac:dyDescent="0.25">
      <c r="A13" t="str">
        <f t="shared" si="0"/>
        <v>6A07</v>
      </c>
      <c r="B13" s="20" t="s">
        <v>2913</v>
      </c>
      <c r="C13" s="20" t="s">
        <v>3211</v>
      </c>
      <c r="D13" s="20" t="s">
        <v>3210</v>
      </c>
      <c r="E13" s="20" t="s">
        <v>783</v>
      </c>
      <c r="F13" s="20" t="s">
        <v>783</v>
      </c>
      <c r="G13" s="20" t="s">
        <v>783</v>
      </c>
      <c r="H13" s="20" t="s">
        <v>3212</v>
      </c>
      <c r="I13" s="18">
        <v>0</v>
      </c>
    </row>
    <row r="14" spans="1:9" ht="19.350000000000001" customHeight="1" x14ac:dyDescent="0.25">
      <c r="A14" t="str">
        <f t="shared" si="0"/>
        <v>6A09</v>
      </c>
      <c r="B14" s="20" t="s">
        <v>2913</v>
      </c>
      <c r="C14" s="20" t="s">
        <v>3211</v>
      </c>
      <c r="D14" s="20" t="s">
        <v>3210</v>
      </c>
      <c r="E14" s="20" t="s">
        <v>783</v>
      </c>
      <c r="F14" s="20" t="s">
        <v>783</v>
      </c>
      <c r="G14" s="20" t="s">
        <v>783</v>
      </c>
      <c r="H14" s="19" t="s">
        <v>3209</v>
      </c>
      <c r="I14" s="18">
        <v>1</v>
      </c>
    </row>
    <row r="15" spans="1:9" ht="19.350000000000001" customHeight="1" x14ac:dyDescent="0.25">
      <c r="A15" t="str">
        <f t="shared" si="0"/>
        <v>6B01</v>
      </c>
      <c r="B15" s="20" t="s">
        <v>2913</v>
      </c>
      <c r="C15" s="20" t="s">
        <v>3193</v>
      </c>
      <c r="D15" s="20" t="s">
        <v>3207</v>
      </c>
      <c r="E15" s="20" t="s">
        <v>783</v>
      </c>
      <c r="F15" s="20" t="s">
        <v>783</v>
      </c>
      <c r="G15" s="20" t="s">
        <v>783</v>
      </c>
      <c r="H15" s="20" t="s">
        <v>3208</v>
      </c>
      <c r="I15" s="18">
        <v>0</v>
      </c>
    </row>
    <row r="16" spans="1:9" ht="19.350000000000001" customHeight="1" x14ac:dyDescent="0.25">
      <c r="A16" t="str">
        <f t="shared" si="0"/>
        <v>6B08</v>
      </c>
      <c r="B16" s="20" t="s">
        <v>2913</v>
      </c>
      <c r="C16" s="20" t="s">
        <v>3193</v>
      </c>
      <c r="D16" s="20" t="s">
        <v>3207</v>
      </c>
      <c r="E16" s="20" t="s">
        <v>783</v>
      </c>
      <c r="F16" s="20" t="s">
        <v>783</v>
      </c>
      <c r="G16" s="20" t="s">
        <v>783</v>
      </c>
      <c r="H16" s="20" t="s">
        <v>3206</v>
      </c>
      <c r="I16" s="18">
        <v>0</v>
      </c>
    </row>
    <row r="17" spans="1:9" ht="19.350000000000001" customHeight="1" x14ac:dyDescent="0.25">
      <c r="A17" t="str">
        <f t="shared" si="0"/>
        <v>6B03</v>
      </c>
      <c r="B17" s="20" t="s">
        <v>2913</v>
      </c>
      <c r="C17" s="20" t="s">
        <v>3193</v>
      </c>
      <c r="D17" s="20" t="s">
        <v>3192</v>
      </c>
      <c r="E17" s="20" t="s">
        <v>3200</v>
      </c>
      <c r="F17" s="20" t="s">
        <v>783</v>
      </c>
      <c r="G17" s="20" t="s">
        <v>783</v>
      </c>
      <c r="H17" s="19" t="s">
        <v>3205</v>
      </c>
      <c r="I17" s="18">
        <v>1</v>
      </c>
    </row>
    <row r="18" spans="1:9" ht="19.350000000000001" customHeight="1" x14ac:dyDescent="0.25">
      <c r="A18" t="str">
        <f t="shared" si="0"/>
        <v>6B04</v>
      </c>
      <c r="B18" s="20" t="s">
        <v>2913</v>
      </c>
      <c r="C18" s="20" t="s">
        <v>3193</v>
      </c>
      <c r="D18" s="20" t="s">
        <v>3192</v>
      </c>
      <c r="E18" s="20" t="s">
        <v>3200</v>
      </c>
      <c r="F18" s="20" t="s">
        <v>783</v>
      </c>
      <c r="G18" s="20" t="s">
        <v>783</v>
      </c>
      <c r="H18" s="20" t="s">
        <v>3204</v>
      </c>
      <c r="I18" s="18">
        <v>0</v>
      </c>
    </row>
    <row r="19" spans="1:9" ht="19.350000000000001" customHeight="1" x14ac:dyDescent="0.25">
      <c r="A19" t="str">
        <f t="shared" si="0"/>
        <v>6B05</v>
      </c>
      <c r="B19" s="20" t="s">
        <v>2913</v>
      </c>
      <c r="C19" s="20" t="s">
        <v>3193</v>
      </c>
      <c r="D19" s="20" t="s">
        <v>3192</v>
      </c>
      <c r="E19" s="20" t="s">
        <v>3200</v>
      </c>
      <c r="F19" s="20" t="s">
        <v>783</v>
      </c>
      <c r="G19" s="20" t="s">
        <v>783</v>
      </c>
      <c r="H19" s="20" t="s">
        <v>3203</v>
      </c>
      <c r="I19" s="18">
        <v>0</v>
      </c>
    </row>
    <row r="20" spans="1:9" ht="19.350000000000001" customHeight="1" x14ac:dyDescent="0.25">
      <c r="A20" t="str">
        <f t="shared" si="0"/>
        <v>6B06</v>
      </c>
      <c r="B20" s="20" t="s">
        <v>2913</v>
      </c>
      <c r="C20" s="20" t="s">
        <v>3193</v>
      </c>
      <c r="D20" s="20" t="s">
        <v>3192</v>
      </c>
      <c r="E20" s="20" t="s">
        <v>3200</v>
      </c>
      <c r="F20" s="20" t="s">
        <v>783</v>
      </c>
      <c r="G20" s="20" t="s">
        <v>783</v>
      </c>
      <c r="H20" s="20" t="s">
        <v>3202</v>
      </c>
      <c r="I20" s="18">
        <v>0</v>
      </c>
    </row>
    <row r="21" spans="1:9" ht="19.350000000000001" customHeight="1" x14ac:dyDescent="0.25">
      <c r="A21" t="str">
        <f t="shared" si="0"/>
        <v>6B07</v>
      </c>
      <c r="B21" s="20" t="s">
        <v>2913</v>
      </c>
      <c r="C21" s="20" t="s">
        <v>3193</v>
      </c>
      <c r="D21" s="20" t="s">
        <v>3192</v>
      </c>
      <c r="E21" s="20" t="s">
        <v>3200</v>
      </c>
      <c r="F21" s="20" t="s">
        <v>783</v>
      </c>
      <c r="G21" s="20" t="s">
        <v>783</v>
      </c>
      <c r="H21" s="20" t="s">
        <v>3201</v>
      </c>
      <c r="I21" s="18">
        <v>0</v>
      </c>
    </row>
    <row r="22" spans="1:9" ht="19.350000000000001" customHeight="1" x14ac:dyDescent="0.25">
      <c r="A22" t="str">
        <f t="shared" si="0"/>
        <v>6B12</v>
      </c>
      <c r="B22" s="20" t="s">
        <v>2913</v>
      </c>
      <c r="C22" s="20" t="s">
        <v>3193</v>
      </c>
      <c r="D22" s="20" t="s">
        <v>3192</v>
      </c>
      <c r="E22" s="20" t="s">
        <v>3200</v>
      </c>
      <c r="F22" s="20" t="s">
        <v>783</v>
      </c>
      <c r="G22" s="20" t="s">
        <v>783</v>
      </c>
      <c r="H22" s="20" t="s">
        <v>3199</v>
      </c>
      <c r="I22" s="18">
        <v>0</v>
      </c>
    </row>
    <row r="23" spans="1:9" ht="19.350000000000001" customHeight="1" x14ac:dyDescent="0.25">
      <c r="A23" t="str">
        <f t="shared" si="0"/>
        <v>6B13</v>
      </c>
      <c r="B23" s="20" t="s">
        <v>2913</v>
      </c>
      <c r="C23" s="20" t="s">
        <v>3193</v>
      </c>
      <c r="D23" s="20" t="s">
        <v>3192</v>
      </c>
      <c r="E23" s="20" t="s">
        <v>3195</v>
      </c>
      <c r="F23" s="20" t="s">
        <v>783</v>
      </c>
      <c r="G23" s="20" t="s">
        <v>783</v>
      </c>
      <c r="H23" s="20" t="s">
        <v>3198</v>
      </c>
      <c r="I23" s="18">
        <v>0</v>
      </c>
    </row>
    <row r="24" spans="1:9" ht="19.350000000000001" customHeight="1" x14ac:dyDescent="0.25">
      <c r="A24" t="str">
        <f t="shared" si="0"/>
        <v>6B18</v>
      </c>
      <c r="B24" s="20" t="s">
        <v>2913</v>
      </c>
      <c r="C24" s="20" t="s">
        <v>3193</v>
      </c>
      <c r="D24" s="20" t="s">
        <v>3192</v>
      </c>
      <c r="E24" s="20" t="s">
        <v>3195</v>
      </c>
      <c r="F24" s="20" t="s">
        <v>783</v>
      </c>
      <c r="G24" s="20" t="s">
        <v>783</v>
      </c>
      <c r="H24" s="20" t="s">
        <v>3197</v>
      </c>
      <c r="I24" s="18">
        <v>0</v>
      </c>
    </row>
    <row r="25" spans="1:9" ht="19.350000000000001" customHeight="1" x14ac:dyDescent="0.25">
      <c r="A25" t="str">
        <f t="shared" si="0"/>
        <v>6B19</v>
      </c>
      <c r="B25" s="20" t="s">
        <v>2913</v>
      </c>
      <c r="C25" s="20" t="s">
        <v>3193</v>
      </c>
      <c r="D25" s="20" t="s">
        <v>3192</v>
      </c>
      <c r="E25" s="20" t="s">
        <v>3195</v>
      </c>
      <c r="F25" s="20" t="s">
        <v>783</v>
      </c>
      <c r="G25" s="20" t="s">
        <v>783</v>
      </c>
      <c r="H25" s="20" t="s">
        <v>3196</v>
      </c>
      <c r="I25" s="18">
        <v>0</v>
      </c>
    </row>
    <row r="26" spans="1:9" ht="19.350000000000001" customHeight="1" x14ac:dyDescent="0.25">
      <c r="A26" t="str">
        <f t="shared" si="0"/>
        <v>6B20</v>
      </c>
      <c r="B26" s="20" t="s">
        <v>2913</v>
      </c>
      <c r="C26" s="20" t="s">
        <v>3193</v>
      </c>
      <c r="D26" s="20" t="s">
        <v>3192</v>
      </c>
      <c r="E26" s="20" t="s">
        <v>3195</v>
      </c>
      <c r="F26" s="20" t="s">
        <v>783</v>
      </c>
      <c r="G26" s="20" t="s">
        <v>783</v>
      </c>
      <c r="H26" s="20" t="s">
        <v>3194</v>
      </c>
      <c r="I26" s="18">
        <v>0</v>
      </c>
    </row>
    <row r="27" spans="1:9" ht="19.350000000000001" customHeight="1" x14ac:dyDescent="0.25">
      <c r="A27" t="str">
        <f t="shared" si="0"/>
        <v>6B14</v>
      </c>
      <c r="B27" s="20" t="s">
        <v>2913</v>
      </c>
      <c r="C27" s="20" t="s">
        <v>3193</v>
      </c>
      <c r="D27" s="20" t="s">
        <v>3192</v>
      </c>
      <c r="E27" s="20" t="s">
        <v>3191</v>
      </c>
      <c r="F27" s="20" t="s">
        <v>783</v>
      </c>
      <c r="G27" s="20" t="s">
        <v>783</v>
      </c>
      <c r="H27" s="20" t="s">
        <v>3190</v>
      </c>
      <c r="I27" s="18">
        <v>0</v>
      </c>
    </row>
    <row r="28" spans="1:9" ht="19.350000000000001" customHeight="1" x14ac:dyDescent="0.25">
      <c r="A28" t="str">
        <f t="shared" si="0"/>
        <v>6C10</v>
      </c>
      <c r="B28" s="20" t="s">
        <v>2913</v>
      </c>
      <c r="C28" s="20" t="s">
        <v>3162</v>
      </c>
      <c r="D28" s="20" t="s">
        <v>3180</v>
      </c>
      <c r="E28" s="20" t="s">
        <v>3179</v>
      </c>
      <c r="F28" s="20" t="s">
        <v>783</v>
      </c>
      <c r="G28" s="20" t="s">
        <v>783</v>
      </c>
      <c r="H28" s="20" t="s">
        <v>3189</v>
      </c>
      <c r="I28" s="18">
        <v>0</v>
      </c>
    </row>
    <row r="29" spans="1:9" ht="19.350000000000001" customHeight="1" x14ac:dyDescent="0.25">
      <c r="A29" t="str">
        <f t="shared" si="0"/>
        <v>6C30</v>
      </c>
      <c r="B29" s="20" t="s">
        <v>2913</v>
      </c>
      <c r="C29" s="20" t="s">
        <v>3162</v>
      </c>
      <c r="D29" s="20" t="s">
        <v>3180</v>
      </c>
      <c r="E29" s="20" t="s">
        <v>3179</v>
      </c>
      <c r="F29" s="20" t="s">
        <v>783</v>
      </c>
      <c r="G29" s="20" t="s">
        <v>783</v>
      </c>
      <c r="H29" s="20" t="s">
        <v>3188</v>
      </c>
      <c r="I29" s="18">
        <v>0</v>
      </c>
    </row>
    <row r="30" spans="1:9" ht="19.350000000000001" customHeight="1" x14ac:dyDescent="0.25">
      <c r="A30" t="str">
        <f t="shared" si="0"/>
        <v>6C31</v>
      </c>
      <c r="B30" s="20" t="s">
        <v>2913</v>
      </c>
      <c r="C30" s="20" t="s">
        <v>3162</v>
      </c>
      <c r="D30" s="20" t="s">
        <v>3180</v>
      </c>
      <c r="E30" s="20" t="s">
        <v>3179</v>
      </c>
      <c r="F30" s="20" t="s">
        <v>783</v>
      </c>
      <c r="G30" s="20" t="s">
        <v>783</v>
      </c>
      <c r="H30" s="20" t="s">
        <v>3187</v>
      </c>
      <c r="I30" s="18">
        <v>0</v>
      </c>
    </row>
    <row r="31" spans="1:9" ht="19.350000000000001" customHeight="1" x14ac:dyDescent="0.25">
      <c r="A31" t="str">
        <f t="shared" si="0"/>
        <v>6C33</v>
      </c>
      <c r="B31" s="20" t="s">
        <v>2913</v>
      </c>
      <c r="C31" s="20" t="s">
        <v>3162</v>
      </c>
      <c r="D31" s="20" t="s">
        <v>3180</v>
      </c>
      <c r="E31" s="20" t="s">
        <v>3179</v>
      </c>
      <c r="F31" s="20" t="s">
        <v>783</v>
      </c>
      <c r="G31" s="20" t="s">
        <v>783</v>
      </c>
      <c r="H31" s="20" t="s">
        <v>3186</v>
      </c>
      <c r="I31" s="18">
        <v>0</v>
      </c>
    </row>
    <row r="32" spans="1:9" ht="19.350000000000001" customHeight="1" x14ac:dyDescent="0.25">
      <c r="A32" t="str">
        <f t="shared" si="0"/>
        <v>6C34</v>
      </c>
      <c r="B32" s="20" t="s">
        <v>2913</v>
      </c>
      <c r="C32" s="20" t="s">
        <v>3162</v>
      </c>
      <c r="D32" s="20" t="s">
        <v>3180</v>
      </c>
      <c r="E32" s="20" t="s">
        <v>3179</v>
      </c>
      <c r="F32" s="20" t="s">
        <v>783</v>
      </c>
      <c r="G32" s="20" t="s">
        <v>783</v>
      </c>
      <c r="H32" s="20" t="s">
        <v>3185</v>
      </c>
      <c r="I32" s="18">
        <v>0</v>
      </c>
    </row>
    <row r="33" spans="1:9" ht="19.350000000000001" customHeight="1" x14ac:dyDescent="0.25">
      <c r="A33" t="str">
        <f t="shared" si="0"/>
        <v>6C35</v>
      </c>
      <c r="B33" s="20" t="s">
        <v>2913</v>
      </c>
      <c r="C33" s="20" t="s">
        <v>3162</v>
      </c>
      <c r="D33" s="20" t="s">
        <v>3180</v>
      </c>
      <c r="E33" s="20" t="s">
        <v>3179</v>
      </c>
      <c r="F33" s="20" t="s">
        <v>783</v>
      </c>
      <c r="G33" s="20" t="s">
        <v>783</v>
      </c>
      <c r="H33" s="20" t="s">
        <v>3184</v>
      </c>
      <c r="I33" s="18">
        <v>0</v>
      </c>
    </row>
    <row r="34" spans="1:9" ht="19.350000000000001" customHeight="1" x14ac:dyDescent="0.25">
      <c r="A34" t="str">
        <f t="shared" si="0"/>
        <v>6F14</v>
      </c>
      <c r="B34" s="20" t="s">
        <v>2913</v>
      </c>
      <c r="C34" s="20" t="s">
        <v>3162</v>
      </c>
      <c r="D34" s="20" t="s">
        <v>3180</v>
      </c>
      <c r="E34" s="20" t="s">
        <v>3179</v>
      </c>
      <c r="F34" s="20" t="s">
        <v>783</v>
      </c>
      <c r="G34" s="20" t="s">
        <v>783</v>
      </c>
      <c r="H34" s="19" t="s">
        <v>3183</v>
      </c>
      <c r="I34" s="18">
        <v>1</v>
      </c>
    </row>
    <row r="35" spans="1:9" ht="19.350000000000001" customHeight="1" x14ac:dyDescent="0.25">
      <c r="A35" t="str">
        <f t="shared" si="0"/>
        <v>6F22</v>
      </c>
      <c r="B35" s="20" t="s">
        <v>2913</v>
      </c>
      <c r="C35" s="20" t="s">
        <v>3162</v>
      </c>
      <c r="D35" s="20" t="s">
        <v>3180</v>
      </c>
      <c r="E35" s="20" t="s">
        <v>3179</v>
      </c>
      <c r="F35" s="20" t="s">
        <v>783</v>
      </c>
      <c r="G35" s="20" t="s">
        <v>783</v>
      </c>
      <c r="H35" s="20" t="s">
        <v>3182</v>
      </c>
      <c r="I35" s="18">
        <v>0</v>
      </c>
    </row>
    <row r="36" spans="1:9" ht="19.350000000000001" customHeight="1" x14ac:dyDescent="0.25">
      <c r="A36" t="str">
        <f t="shared" si="0"/>
        <v>6F23</v>
      </c>
      <c r="B36" s="20" t="s">
        <v>2913</v>
      </c>
      <c r="C36" s="20" t="s">
        <v>3162</v>
      </c>
      <c r="D36" s="20" t="s">
        <v>3180</v>
      </c>
      <c r="E36" s="20" t="s">
        <v>3179</v>
      </c>
      <c r="F36" s="20" t="s">
        <v>783</v>
      </c>
      <c r="G36" s="20" t="s">
        <v>783</v>
      </c>
      <c r="H36" s="20" t="s">
        <v>3181</v>
      </c>
      <c r="I36" s="18">
        <v>0</v>
      </c>
    </row>
    <row r="37" spans="1:9" ht="19.350000000000001" customHeight="1" x14ac:dyDescent="0.25">
      <c r="A37" t="str">
        <f t="shared" si="0"/>
        <v>N054</v>
      </c>
      <c r="B37" s="20" t="s">
        <v>2913</v>
      </c>
      <c r="C37" s="20" t="s">
        <v>3162</v>
      </c>
      <c r="D37" s="20" t="s">
        <v>3180</v>
      </c>
      <c r="E37" s="20" t="s">
        <v>3179</v>
      </c>
      <c r="F37" s="20" t="s">
        <v>783</v>
      </c>
      <c r="G37" s="20" t="s">
        <v>783</v>
      </c>
      <c r="H37" s="20" t="s">
        <v>3178</v>
      </c>
      <c r="I37" s="18">
        <v>0</v>
      </c>
    </row>
    <row r="38" spans="1:9" ht="19.350000000000001" customHeight="1" x14ac:dyDescent="0.25">
      <c r="A38" t="str">
        <f t="shared" si="0"/>
        <v>P428</v>
      </c>
      <c r="B38" s="20" t="s">
        <v>2913</v>
      </c>
      <c r="C38" s="20" t="s">
        <v>3162</v>
      </c>
      <c r="D38" s="20" t="s">
        <v>3176</v>
      </c>
      <c r="E38" s="20" t="s">
        <v>783</v>
      </c>
      <c r="F38" s="20" t="s">
        <v>783</v>
      </c>
      <c r="G38" s="20" t="s">
        <v>783</v>
      </c>
      <c r="H38" s="20" t="s">
        <v>3177</v>
      </c>
      <c r="I38" s="18">
        <v>0</v>
      </c>
    </row>
    <row r="39" spans="1:9" ht="19.350000000000001" customHeight="1" x14ac:dyDescent="0.25">
      <c r="A39" t="str">
        <f t="shared" si="0"/>
        <v>P429</v>
      </c>
      <c r="B39" s="20" t="s">
        <v>2913</v>
      </c>
      <c r="C39" s="20" t="s">
        <v>3162</v>
      </c>
      <c r="D39" s="20" t="s">
        <v>3176</v>
      </c>
      <c r="E39" s="20" t="s">
        <v>783</v>
      </c>
      <c r="F39" s="20" t="s">
        <v>783</v>
      </c>
      <c r="G39" s="20" t="s">
        <v>783</v>
      </c>
      <c r="H39" s="20" t="s">
        <v>3175</v>
      </c>
      <c r="I39" s="18">
        <v>0</v>
      </c>
    </row>
    <row r="40" spans="1:9" ht="19.350000000000001" customHeight="1" x14ac:dyDescent="0.25">
      <c r="A40" t="str">
        <f t="shared" si="0"/>
        <v>6A21</v>
      </c>
      <c r="B40" s="20" t="s">
        <v>2913</v>
      </c>
      <c r="C40" s="20" t="s">
        <v>3162</v>
      </c>
      <c r="D40" s="20" t="s">
        <v>3161</v>
      </c>
      <c r="E40" s="20" t="s">
        <v>3165</v>
      </c>
      <c r="F40" s="20" t="s">
        <v>783</v>
      </c>
      <c r="G40" s="20" t="s">
        <v>783</v>
      </c>
      <c r="H40" s="19" t="s">
        <v>3174</v>
      </c>
      <c r="I40" s="18">
        <v>1</v>
      </c>
    </row>
    <row r="41" spans="1:9" ht="19.350000000000001" customHeight="1" x14ac:dyDescent="0.25">
      <c r="A41" t="str">
        <f t="shared" si="0"/>
        <v>6C01</v>
      </c>
      <c r="B41" s="20" t="s">
        <v>2913</v>
      </c>
      <c r="C41" s="20" t="s">
        <v>3162</v>
      </c>
      <c r="D41" s="20" t="s">
        <v>3161</v>
      </c>
      <c r="E41" s="20" t="s">
        <v>3165</v>
      </c>
      <c r="F41" s="20" t="s">
        <v>783</v>
      </c>
      <c r="G41" s="20" t="s">
        <v>783</v>
      </c>
      <c r="H41" s="20" t="s">
        <v>3173</v>
      </c>
      <c r="I41" s="18">
        <v>0</v>
      </c>
    </row>
    <row r="42" spans="1:9" ht="19.350000000000001" customHeight="1" x14ac:dyDescent="0.25">
      <c r="A42" t="str">
        <f t="shared" si="0"/>
        <v>6C02</v>
      </c>
      <c r="B42" s="20" t="s">
        <v>2913</v>
      </c>
      <c r="C42" s="20" t="s">
        <v>3162</v>
      </c>
      <c r="D42" s="20" t="s">
        <v>3161</v>
      </c>
      <c r="E42" s="20" t="s">
        <v>3165</v>
      </c>
      <c r="F42" s="20" t="s">
        <v>783</v>
      </c>
      <c r="G42" s="20" t="s">
        <v>783</v>
      </c>
      <c r="H42" s="20" t="s">
        <v>3172</v>
      </c>
      <c r="I42" s="18">
        <v>0</v>
      </c>
    </row>
    <row r="43" spans="1:9" ht="19.350000000000001" customHeight="1" x14ac:dyDescent="0.25">
      <c r="A43" t="str">
        <f t="shared" si="0"/>
        <v>6C03</v>
      </c>
      <c r="B43" s="20" t="s">
        <v>2913</v>
      </c>
      <c r="C43" s="20" t="s">
        <v>3162</v>
      </c>
      <c r="D43" s="20" t="s">
        <v>3161</v>
      </c>
      <c r="E43" s="20" t="s">
        <v>3165</v>
      </c>
      <c r="F43" s="20" t="s">
        <v>783</v>
      </c>
      <c r="G43" s="20" t="s">
        <v>783</v>
      </c>
      <c r="H43" s="20" t="s">
        <v>3171</v>
      </c>
      <c r="I43" s="18">
        <v>0</v>
      </c>
    </row>
    <row r="44" spans="1:9" ht="19.350000000000001" customHeight="1" x14ac:dyDescent="0.25">
      <c r="A44" t="str">
        <f t="shared" si="0"/>
        <v>6C04</v>
      </c>
      <c r="B44" s="20" t="s">
        <v>2913</v>
      </c>
      <c r="C44" s="20" t="s">
        <v>3162</v>
      </c>
      <c r="D44" s="20" t="s">
        <v>3161</v>
      </c>
      <c r="E44" s="20" t="s">
        <v>3165</v>
      </c>
      <c r="F44" s="20" t="s">
        <v>783</v>
      </c>
      <c r="G44" s="20" t="s">
        <v>783</v>
      </c>
      <c r="H44" s="20" t="s">
        <v>3170</v>
      </c>
      <c r="I44" s="18">
        <v>0</v>
      </c>
    </row>
    <row r="45" spans="1:9" ht="19.350000000000001" customHeight="1" x14ac:dyDescent="0.25">
      <c r="A45" t="str">
        <f t="shared" si="0"/>
        <v>6C05</v>
      </c>
      <c r="B45" s="20" t="s">
        <v>2913</v>
      </c>
      <c r="C45" s="20" t="s">
        <v>3162</v>
      </c>
      <c r="D45" s="20" t="s">
        <v>3161</v>
      </c>
      <c r="E45" s="20" t="s">
        <v>3165</v>
      </c>
      <c r="F45" s="20" t="s">
        <v>783</v>
      </c>
      <c r="G45" s="20" t="s">
        <v>783</v>
      </c>
      <c r="H45" s="20" t="s">
        <v>3169</v>
      </c>
      <c r="I45" s="18">
        <v>0</v>
      </c>
    </row>
    <row r="46" spans="1:9" ht="19.350000000000001" customHeight="1" x14ac:dyDescent="0.25">
      <c r="A46" t="str">
        <f t="shared" si="0"/>
        <v>6C11</v>
      </c>
      <c r="B46" s="20" t="s">
        <v>2913</v>
      </c>
      <c r="C46" s="20" t="s">
        <v>3162</v>
      </c>
      <c r="D46" s="20" t="s">
        <v>3161</v>
      </c>
      <c r="E46" s="20" t="s">
        <v>3165</v>
      </c>
      <c r="F46" s="20" t="s">
        <v>783</v>
      </c>
      <c r="G46" s="20" t="s">
        <v>783</v>
      </c>
      <c r="H46" s="20" t="s">
        <v>3168</v>
      </c>
      <c r="I46" s="18">
        <v>0</v>
      </c>
    </row>
    <row r="47" spans="1:9" ht="19.350000000000001" customHeight="1" x14ac:dyDescent="0.25">
      <c r="A47" t="str">
        <f t="shared" si="0"/>
        <v>6C12</v>
      </c>
      <c r="B47" s="20" t="s">
        <v>2913</v>
      </c>
      <c r="C47" s="20" t="s">
        <v>3162</v>
      </c>
      <c r="D47" s="20" t="s">
        <v>3161</v>
      </c>
      <c r="E47" s="20" t="s">
        <v>3165</v>
      </c>
      <c r="F47" s="20" t="s">
        <v>783</v>
      </c>
      <c r="G47" s="20" t="s">
        <v>783</v>
      </c>
      <c r="H47" s="20" t="s">
        <v>3167</v>
      </c>
      <c r="I47" s="18">
        <v>0</v>
      </c>
    </row>
    <row r="48" spans="1:9" ht="19.350000000000001" customHeight="1" x14ac:dyDescent="0.25">
      <c r="A48" t="str">
        <f t="shared" si="0"/>
        <v>6C13</v>
      </c>
      <c r="B48" s="20" t="s">
        <v>2913</v>
      </c>
      <c r="C48" s="20" t="s">
        <v>3162</v>
      </c>
      <c r="D48" s="20" t="s">
        <v>3161</v>
      </c>
      <c r="E48" s="20" t="s">
        <v>3165</v>
      </c>
      <c r="F48" s="20" t="s">
        <v>783</v>
      </c>
      <c r="G48" s="20" t="s">
        <v>783</v>
      </c>
      <c r="H48" s="20" t="s">
        <v>3166</v>
      </c>
      <c r="I48" s="18">
        <v>0</v>
      </c>
    </row>
    <row r="49" spans="1:9" ht="19.350000000000001" customHeight="1" x14ac:dyDescent="0.25">
      <c r="A49" t="str">
        <f t="shared" si="0"/>
        <v>6C14</v>
      </c>
      <c r="B49" s="20" t="s">
        <v>2913</v>
      </c>
      <c r="C49" s="20" t="s">
        <v>3162</v>
      </c>
      <c r="D49" s="20" t="s">
        <v>3161</v>
      </c>
      <c r="E49" s="20" t="s">
        <v>3165</v>
      </c>
      <c r="F49" s="20" t="s">
        <v>783</v>
      </c>
      <c r="G49" s="20" t="s">
        <v>783</v>
      </c>
      <c r="H49" s="20" t="s">
        <v>3164</v>
      </c>
      <c r="I49" s="18">
        <v>0</v>
      </c>
    </row>
    <row r="50" spans="1:9" ht="19.350000000000001" customHeight="1" x14ac:dyDescent="0.25">
      <c r="A50" t="str">
        <f t="shared" si="0"/>
        <v>6C40</v>
      </c>
      <c r="B50" s="20" t="s">
        <v>2913</v>
      </c>
      <c r="C50" s="20" t="s">
        <v>3162</v>
      </c>
      <c r="D50" s="20" t="s">
        <v>3161</v>
      </c>
      <c r="E50" s="20" t="s">
        <v>3160</v>
      </c>
      <c r="F50" s="20" t="s">
        <v>783</v>
      </c>
      <c r="G50" s="20" t="s">
        <v>783</v>
      </c>
      <c r="H50" s="20" t="s">
        <v>3163</v>
      </c>
      <c r="I50" s="18">
        <v>0</v>
      </c>
    </row>
    <row r="51" spans="1:9" ht="19.350000000000001" customHeight="1" x14ac:dyDescent="0.25">
      <c r="A51" t="str">
        <f t="shared" si="0"/>
        <v>6C41</v>
      </c>
      <c r="B51" s="20" t="s">
        <v>2913</v>
      </c>
      <c r="C51" s="20" t="s">
        <v>3162</v>
      </c>
      <c r="D51" s="20" t="s">
        <v>3161</v>
      </c>
      <c r="E51" s="20" t="s">
        <v>3160</v>
      </c>
      <c r="F51" s="20" t="s">
        <v>783</v>
      </c>
      <c r="G51" s="20" t="s">
        <v>783</v>
      </c>
      <c r="H51" s="20" t="s">
        <v>3159</v>
      </c>
      <c r="I51" s="18">
        <v>0</v>
      </c>
    </row>
    <row r="52" spans="1:9" ht="19.350000000000001" customHeight="1" x14ac:dyDescent="0.25">
      <c r="A52" t="str">
        <f t="shared" si="0"/>
        <v>P001</v>
      </c>
      <c r="B52" s="20" t="s">
        <v>2913</v>
      </c>
      <c r="C52" s="20" t="s">
        <v>3127</v>
      </c>
      <c r="D52" s="20" t="s">
        <v>3150</v>
      </c>
      <c r="E52" s="20" t="s">
        <v>3156</v>
      </c>
      <c r="F52" s="20" t="s">
        <v>783</v>
      </c>
      <c r="G52" s="20" t="s">
        <v>783</v>
      </c>
      <c r="H52" s="20" t="s">
        <v>3158</v>
      </c>
      <c r="I52" s="18">
        <v>0</v>
      </c>
    </row>
    <row r="53" spans="1:9" ht="19.350000000000001" customHeight="1" x14ac:dyDescent="0.25">
      <c r="A53" t="str">
        <f t="shared" si="0"/>
        <v>P008</v>
      </c>
      <c r="B53" s="20" t="s">
        <v>2913</v>
      </c>
      <c r="C53" s="20" t="s">
        <v>3127</v>
      </c>
      <c r="D53" s="20" t="s">
        <v>3150</v>
      </c>
      <c r="E53" s="20" t="s">
        <v>3156</v>
      </c>
      <c r="F53" s="20" t="s">
        <v>783</v>
      </c>
      <c r="G53" s="20" t="s">
        <v>783</v>
      </c>
      <c r="H53" s="20" t="s">
        <v>3157</v>
      </c>
      <c r="I53" s="18">
        <v>0</v>
      </c>
    </row>
    <row r="54" spans="1:9" ht="19.350000000000001" customHeight="1" x14ac:dyDescent="0.25">
      <c r="A54" t="str">
        <f t="shared" si="0"/>
        <v>P439</v>
      </c>
      <c r="B54" s="20" t="s">
        <v>2913</v>
      </c>
      <c r="C54" s="20" t="s">
        <v>3127</v>
      </c>
      <c r="D54" s="20" t="s">
        <v>3150</v>
      </c>
      <c r="E54" s="20" t="s">
        <v>3156</v>
      </c>
      <c r="F54" s="20" t="s">
        <v>783</v>
      </c>
      <c r="G54" s="20" t="s">
        <v>783</v>
      </c>
      <c r="H54" s="20" t="s">
        <v>3155</v>
      </c>
      <c r="I54" s="18">
        <v>0</v>
      </c>
    </row>
    <row r="55" spans="1:9" ht="19.350000000000001" customHeight="1" x14ac:dyDescent="0.25">
      <c r="A55" t="str">
        <f t="shared" si="0"/>
        <v>P005</v>
      </c>
      <c r="B55" s="20" t="s">
        <v>2913</v>
      </c>
      <c r="C55" s="20" t="s">
        <v>3127</v>
      </c>
      <c r="D55" s="20" t="s">
        <v>3150</v>
      </c>
      <c r="E55" s="20" t="s">
        <v>3152</v>
      </c>
      <c r="F55" s="20" t="s">
        <v>783</v>
      </c>
      <c r="G55" s="20" t="s">
        <v>783</v>
      </c>
      <c r="H55" s="19" t="s">
        <v>3154</v>
      </c>
      <c r="I55" s="18">
        <v>1</v>
      </c>
    </row>
    <row r="56" spans="1:9" ht="19.350000000000001" customHeight="1" x14ac:dyDescent="0.25">
      <c r="A56" t="str">
        <f t="shared" si="0"/>
        <v>P006</v>
      </c>
      <c r="B56" s="20" t="s">
        <v>2913</v>
      </c>
      <c r="C56" s="20" t="s">
        <v>3127</v>
      </c>
      <c r="D56" s="20" t="s">
        <v>3150</v>
      </c>
      <c r="E56" s="20" t="s">
        <v>3152</v>
      </c>
      <c r="F56" s="20" t="s">
        <v>783</v>
      </c>
      <c r="G56" s="20" t="s">
        <v>783</v>
      </c>
      <c r="H56" s="20" t="s">
        <v>3153</v>
      </c>
      <c r="I56" s="18">
        <v>0</v>
      </c>
    </row>
    <row r="57" spans="1:9" ht="19.350000000000001" customHeight="1" x14ac:dyDescent="0.25">
      <c r="A57" t="str">
        <f t="shared" si="0"/>
        <v>P435</v>
      </c>
      <c r="B57" s="20" t="s">
        <v>2913</v>
      </c>
      <c r="C57" s="20" t="s">
        <v>3127</v>
      </c>
      <c r="D57" s="20" t="s">
        <v>3150</v>
      </c>
      <c r="E57" s="20" t="s">
        <v>3152</v>
      </c>
      <c r="F57" s="20" t="s">
        <v>783</v>
      </c>
      <c r="G57" s="20" t="s">
        <v>783</v>
      </c>
      <c r="H57" s="19" t="s">
        <v>3151</v>
      </c>
      <c r="I57" s="18">
        <v>1</v>
      </c>
    </row>
    <row r="58" spans="1:9" ht="19.350000000000001" customHeight="1" x14ac:dyDescent="0.25">
      <c r="A58" t="str">
        <f t="shared" si="0"/>
        <v>P431</v>
      </c>
      <c r="B58" s="20" t="s">
        <v>2913</v>
      </c>
      <c r="C58" s="20" t="s">
        <v>3127</v>
      </c>
      <c r="D58" s="20" t="s">
        <v>3150</v>
      </c>
      <c r="E58" s="20" t="s">
        <v>3149</v>
      </c>
      <c r="F58" s="20" t="s">
        <v>783</v>
      </c>
      <c r="G58" s="20" t="s">
        <v>783</v>
      </c>
      <c r="H58" s="20" t="s">
        <v>3148</v>
      </c>
      <c r="I58" s="18">
        <v>0</v>
      </c>
    </row>
    <row r="59" spans="1:9" ht="19.350000000000001" customHeight="1" x14ac:dyDescent="0.25">
      <c r="A59" t="str">
        <f t="shared" si="0"/>
        <v>6D01</v>
      </c>
      <c r="B59" s="20" t="s">
        <v>2913</v>
      </c>
      <c r="C59" s="20" t="s">
        <v>3127</v>
      </c>
      <c r="D59" s="20" t="s">
        <v>3126</v>
      </c>
      <c r="E59" s="20" t="s">
        <v>3147</v>
      </c>
      <c r="F59" s="20" t="s">
        <v>783</v>
      </c>
      <c r="G59" s="20" t="s">
        <v>783</v>
      </c>
      <c r="H59" s="20" t="s">
        <v>3146</v>
      </c>
      <c r="I59" s="18">
        <v>0</v>
      </c>
    </row>
    <row r="60" spans="1:9" ht="19.350000000000001" customHeight="1" x14ac:dyDescent="0.25">
      <c r="A60" t="str">
        <f t="shared" si="0"/>
        <v>6D02</v>
      </c>
      <c r="B60" s="20" t="s">
        <v>2913</v>
      </c>
      <c r="C60" s="20" t="s">
        <v>3127</v>
      </c>
      <c r="D60" s="20" t="s">
        <v>3126</v>
      </c>
      <c r="E60" s="20" t="s">
        <v>3141</v>
      </c>
      <c r="F60" s="20" t="s">
        <v>783</v>
      </c>
      <c r="G60" s="20" t="s">
        <v>783</v>
      </c>
      <c r="H60" s="20" t="s">
        <v>3145</v>
      </c>
      <c r="I60" s="18">
        <v>0</v>
      </c>
    </row>
    <row r="61" spans="1:9" ht="19.350000000000001" customHeight="1" x14ac:dyDescent="0.25">
      <c r="A61" t="str">
        <f t="shared" si="0"/>
        <v>6D10</v>
      </c>
      <c r="B61" s="20" t="s">
        <v>2913</v>
      </c>
      <c r="C61" s="20" t="s">
        <v>3127</v>
      </c>
      <c r="D61" s="20" t="s">
        <v>3126</v>
      </c>
      <c r="E61" s="20" t="s">
        <v>3141</v>
      </c>
      <c r="F61" s="20" t="s">
        <v>783</v>
      </c>
      <c r="G61" s="20" t="s">
        <v>783</v>
      </c>
      <c r="H61" s="20" t="s">
        <v>3144</v>
      </c>
      <c r="I61" s="18">
        <v>0</v>
      </c>
    </row>
    <row r="62" spans="1:9" ht="19.350000000000001" customHeight="1" x14ac:dyDescent="0.25">
      <c r="A62" t="str">
        <f t="shared" si="0"/>
        <v>6D11</v>
      </c>
      <c r="B62" s="20" t="s">
        <v>2913</v>
      </c>
      <c r="C62" s="20" t="s">
        <v>3127</v>
      </c>
      <c r="D62" s="20" t="s">
        <v>3126</v>
      </c>
      <c r="E62" s="20" t="s">
        <v>3141</v>
      </c>
      <c r="F62" s="20" t="s">
        <v>783</v>
      </c>
      <c r="G62" s="20" t="s">
        <v>783</v>
      </c>
      <c r="H62" s="20" t="s">
        <v>3143</v>
      </c>
      <c r="I62" s="18">
        <v>0</v>
      </c>
    </row>
    <row r="63" spans="1:9" ht="19.350000000000001" customHeight="1" x14ac:dyDescent="0.25">
      <c r="A63" t="str">
        <f t="shared" si="0"/>
        <v>6D12</v>
      </c>
      <c r="B63" s="20" t="s">
        <v>2913</v>
      </c>
      <c r="C63" s="20" t="s">
        <v>3127</v>
      </c>
      <c r="D63" s="20" t="s">
        <v>3126</v>
      </c>
      <c r="E63" s="20" t="s">
        <v>3141</v>
      </c>
      <c r="F63" s="20" t="s">
        <v>783</v>
      </c>
      <c r="G63" s="20" t="s">
        <v>783</v>
      </c>
      <c r="H63" s="20" t="s">
        <v>3142</v>
      </c>
      <c r="I63" s="18">
        <v>0</v>
      </c>
    </row>
    <row r="64" spans="1:9" ht="19.350000000000001" customHeight="1" x14ac:dyDescent="0.25">
      <c r="A64" t="str">
        <f t="shared" si="0"/>
        <v>6D13</v>
      </c>
      <c r="B64" s="20" t="s">
        <v>2913</v>
      </c>
      <c r="C64" s="20" t="s">
        <v>3127</v>
      </c>
      <c r="D64" s="20" t="s">
        <v>3126</v>
      </c>
      <c r="E64" s="20" t="s">
        <v>3141</v>
      </c>
      <c r="F64" s="20" t="s">
        <v>783</v>
      </c>
      <c r="G64" s="20" t="s">
        <v>783</v>
      </c>
      <c r="H64" s="20" t="s">
        <v>3140</v>
      </c>
      <c r="I64" s="18">
        <v>0</v>
      </c>
    </row>
    <row r="65" spans="1:9" ht="19.350000000000001" customHeight="1" x14ac:dyDescent="0.25">
      <c r="A65" t="str">
        <f t="shared" si="0"/>
        <v>6D20</v>
      </c>
      <c r="B65" s="20" t="s">
        <v>2913</v>
      </c>
      <c r="C65" s="20" t="s">
        <v>3127</v>
      </c>
      <c r="D65" s="20" t="s">
        <v>3126</v>
      </c>
      <c r="E65" s="20" t="s">
        <v>3134</v>
      </c>
      <c r="F65" s="20" t="s">
        <v>783</v>
      </c>
      <c r="G65" s="20" t="s">
        <v>783</v>
      </c>
      <c r="H65" s="20" t="s">
        <v>3139</v>
      </c>
      <c r="I65" s="18">
        <v>0</v>
      </c>
    </row>
    <row r="66" spans="1:9" ht="19.350000000000001" customHeight="1" x14ac:dyDescent="0.25">
      <c r="A66" t="str">
        <f t="shared" si="0"/>
        <v>6D21</v>
      </c>
      <c r="B66" s="20" t="s">
        <v>2913</v>
      </c>
      <c r="C66" s="20" t="s">
        <v>3127</v>
      </c>
      <c r="D66" s="20" t="s">
        <v>3126</v>
      </c>
      <c r="E66" s="20" t="s">
        <v>3134</v>
      </c>
      <c r="F66" s="20" t="s">
        <v>783</v>
      </c>
      <c r="G66" s="20" t="s">
        <v>783</v>
      </c>
      <c r="H66" s="20" t="s">
        <v>3138</v>
      </c>
      <c r="I66" s="18">
        <v>0</v>
      </c>
    </row>
    <row r="67" spans="1:9" ht="19.350000000000001" customHeight="1" x14ac:dyDescent="0.25">
      <c r="A67" t="str">
        <f t="shared" ref="A67:A130" si="1">LEFT(H67,4)</f>
        <v>6D22</v>
      </c>
      <c r="B67" s="20" t="s">
        <v>2913</v>
      </c>
      <c r="C67" s="20" t="s">
        <v>3127</v>
      </c>
      <c r="D67" s="20" t="s">
        <v>3126</v>
      </c>
      <c r="E67" s="20" t="s">
        <v>3134</v>
      </c>
      <c r="F67" s="20" t="s">
        <v>783</v>
      </c>
      <c r="G67" s="20" t="s">
        <v>783</v>
      </c>
      <c r="H67" s="20" t="s">
        <v>3137</v>
      </c>
      <c r="I67" s="18">
        <v>0</v>
      </c>
    </row>
    <row r="68" spans="1:9" ht="19.350000000000001" customHeight="1" x14ac:dyDescent="0.25">
      <c r="A68" t="str">
        <f t="shared" si="1"/>
        <v>6D23</v>
      </c>
      <c r="B68" s="20" t="s">
        <v>2913</v>
      </c>
      <c r="C68" s="20" t="s">
        <v>3127</v>
      </c>
      <c r="D68" s="20" t="s">
        <v>3126</v>
      </c>
      <c r="E68" s="20" t="s">
        <v>3134</v>
      </c>
      <c r="F68" s="20" t="s">
        <v>783</v>
      </c>
      <c r="G68" s="20" t="s">
        <v>783</v>
      </c>
      <c r="H68" s="20" t="s">
        <v>3136</v>
      </c>
      <c r="I68" s="18">
        <v>0</v>
      </c>
    </row>
    <row r="69" spans="1:9" ht="19.350000000000001" customHeight="1" x14ac:dyDescent="0.25">
      <c r="A69" t="str">
        <f t="shared" si="1"/>
        <v>6D24</v>
      </c>
      <c r="B69" s="20" t="s">
        <v>2913</v>
      </c>
      <c r="C69" s="20" t="s">
        <v>3127</v>
      </c>
      <c r="D69" s="20" t="s">
        <v>3126</v>
      </c>
      <c r="E69" s="20" t="s">
        <v>3134</v>
      </c>
      <c r="F69" s="20" t="s">
        <v>783</v>
      </c>
      <c r="G69" s="20" t="s">
        <v>783</v>
      </c>
      <c r="H69" s="20" t="s">
        <v>3135</v>
      </c>
      <c r="I69" s="18">
        <v>0</v>
      </c>
    </row>
    <row r="70" spans="1:9" ht="19.350000000000001" customHeight="1" x14ac:dyDescent="0.25">
      <c r="A70" t="str">
        <f t="shared" si="1"/>
        <v>6D41</v>
      </c>
      <c r="B70" s="20" t="s">
        <v>2913</v>
      </c>
      <c r="C70" s="20" t="s">
        <v>3127</v>
      </c>
      <c r="D70" s="20" t="s">
        <v>3126</v>
      </c>
      <c r="E70" s="20" t="s">
        <v>3134</v>
      </c>
      <c r="F70" s="20" t="s">
        <v>783</v>
      </c>
      <c r="G70" s="20" t="s">
        <v>783</v>
      </c>
      <c r="H70" s="20" t="s">
        <v>3133</v>
      </c>
      <c r="I70" s="18">
        <v>0</v>
      </c>
    </row>
    <row r="71" spans="1:9" ht="19.350000000000001" customHeight="1" x14ac:dyDescent="0.25">
      <c r="A71" t="str">
        <f t="shared" si="1"/>
        <v>6D30</v>
      </c>
      <c r="B71" s="20" t="s">
        <v>2913</v>
      </c>
      <c r="C71" s="20" t="s">
        <v>3127</v>
      </c>
      <c r="D71" s="20" t="s">
        <v>3126</v>
      </c>
      <c r="E71" s="20" t="s">
        <v>3130</v>
      </c>
      <c r="F71" s="20" t="s">
        <v>783</v>
      </c>
      <c r="G71" s="20" t="s">
        <v>783</v>
      </c>
      <c r="H71" s="20" t="s">
        <v>3132</v>
      </c>
      <c r="I71" s="18">
        <v>0</v>
      </c>
    </row>
    <row r="72" spans="1:9" ht="19.350000000000001" customHeight="1" x14ac:dyDescent="0.25">
      <c r="A72" t="str">
        <f t="shared" si="1"/>
        <v>6D31</v>
      </c>
      <c r="B72" s="20" t="s">
        <v>2913</v>
      </c>
      <c r="C72" s="20" t="s">
        <v>3127</v>
      </c>
      <c r="D72" s="20" t="s">
        <v>3126</v>
      </c>
      <c r="E72" s="20" t="s">
        <v>3130</v>
      </c>
      <c r="F72" s="20" t="s">
        <v>783</v>
      </c>
      <c r="G72" s="20" t="s">
        <v>783</v>
      </c>
      <c r="H72" s="20" t="s">
        <v>3131</v>
      </c>
      <c r="I72" s="18">
        <v>0</v>
      </c>
    </row>
    <row r="73" spans="1:9" ht="19.350000000000001" customHeight="1" x14ac:dyDescent="0.25">
      <c r="A73" t="str">
        <f t="shared" si="1"/>
        <v>6D42</v>
      </c>
      <c r="B73" s="20" t="s">
        <v>2913</v>
      </c>
      <c r="C73" s="20" t="s">
        <v>3127</v>
      </c>
      <c r="D73" s="20" t="s">
        <v>3126</v>
      </c>
      <c r="E73" s="20" t="s">
        <v>3130</v>
      </c>
      <c r="F73" s="20" t="s">
        <v>783</v>
      </c>
      <c r="G73" s="20" t="s">
        <v>783</v>
      </c>
      <c r="H73" s="20" t="s">
        <v>3129</v>
      </c>
      <c r="I73" s="18">
        <v>0</v>
      </c>
    </row>
    <row r="74" spans="1:9" ht="19.350000000000001" customHeight="1" x14ac:dyDescent="0.25">
      <c r="A74" t="str">
        <f t="shared" si="1"/>
        <v>6B23</v>
      </c>
      <c r="B74" s="20" t="s">
        <v>2913</v>
      </c>
      <c r="C74" s="20" t="s">
        <v>3127</v>
      </c>
      <c r="D74" s="20" t="s">
        <v>3126</v>
      </c>
      <c r="E74" s="20" t="s">
        <v>3125</v>
      </c>
      <c r="F74" s="20" t="s">
        <v>783</v>
      </c>
      <c r="G74" s="20" t="s">
        <v>783</v>
      </c>
      <c r="H74" s="20" t="s">
        <v>3128</v>
      </c>
      <c r="I74" s="18">
        <v>0</v>
      </c>
    </row>
    <row r="75" spans="1:9" ht="19.350000000000001" customHeight="1" x14ac:dyDescent="0.25">
      <c r="A75" t="str">
        <f t="shared" si="1"/>
        <v>6B24</v>
      </c>
      <c r="B75" s="20" t="s">
        <v>2913</v>
      </c>
      <c r="C75" s="20" t="s">
        <v>3127</v>
      </c>
      <c r="D75" s="20" t="s">
        <v>3126</v>
      </c>
      <c r="E75" s="20" t="s">
        <v>3125</v>
      </c>
      <c r="F75" s="20" t="s">
        <v>783</v>
      </c>
      <c r="G75" s="20" t="s">
        <v>783</v>
      </c>
      <c r="H75" s="20" t="s">
        <v>3124</v>
      </c>
      <c r="I75" s="18">
        <v>0</v>
      </c>
    </row>
    <row r="76" spans="1:9" ht="19.350000000000001" customHeight="1" x14ac:dyDescent="0.25">
      <c r="A76" t="str">
        <f t="shared" si="1"/>
        <v>6E10</v>
      </c>
      <c r="B76" s="20" t="s">
        <v>2913</v>
      </c>
      <c r="C76" s="20" t="s">
        <v>3121</v>
      </c>
      <c r="D76" s="20" t="s">
        <v>3120</v>
      </c>
      <c r="E76" s="20" t="s">
        <v>783</v>
      </c>
      <c r="F76" s="20" t="s">
        <v>783</v>
      </c>
      <c r="G76" s="20" t="s">
        <v>783</v>
      </c>
      <c r="H76" s="20" t="s">
        <v>3123</v>
      </c>
      <c r="I76" s="18">
        <v>0</v>
      </c>
    </row>
    <row r="77" spans="1:9" ht="19.350000000000001" customHeight="1" x14ac:dyDescent="0.25">
      <c r="A77" t="str">
        <f t="shared" si="1"/>
        <v>6E34</v>
      </c>
      <c r="B77" s="20" t="s">
        <v>2913</v>
      </c>
      <c r="C77" s="20" t="s">
        <v>3121</v>
      </c>
      <c r="D77" s="20" t="s">
        <v>3120</v>
      </c>
      <c r="E77" s="20" t="s">
        <v>783</v>
      </c>
      <c r="F77" s="20" t="s">
        <v>783</v>
      </c>
      <c r="G77" s="20" t="s">
        <v>783</v>
      </c>
      <c r="H77" s="20" t="s">
        <v>3122</v>
      </c>
      <c r="I77" s="18">
        <v>0</v>
      </c>
    </row>
    <row r="78" spans="1:9" ht="19.350000000000001" customHeight="1" x14ac:dyDescent="0.25">
      <c r="A78" t="str">
        <f t="shared" si="1"/>
        <v>6E40</v>
      </c>
      <c r="B78" s="20" t="s">
        <v>2913</v>
      </c>
      <c r="C78" s="20" t="s">
        <v>3121</v>
      </c>
      <c r="D78" s="20" t="s">
        <v>3120</v>
      </c>
      <c r="E78" s="20" t="s">
        <v>783</v>
      </c>
      <c r="F78" s="20" t="s">
        <v>783</v>
      </c>
      <c r="G78" s="20" t="s">
        <v>783</v>
      </c>
      <c r="H78" s="19" t="s">
        <v>3119</v>
      </c>
      <c r="I78" s="18">
        <v>1</v>
      </c>
    </row>
    <row r="79" spans="1:9" ht="19.350000000000001" customHeight="1" x14ac:dyDescent="0.25">
      <c r="A79" t="str">
        <f t="shared" si="1"/>
        <v>6F10</v>
      </c>
      <c r="B79" s="20" t="s">
        <v>2913</v>
      </c>
      <c r="C79" s="20" t="s">
        <v>3115</v>
      </c>
      <c r="D79" s="20" t="s">
        <v>3114</v>
      </c>
      <c r="E79" s="20" t="s">
        <v>783</v>
      </c>
      <c r="F79" s="20" t="s">
        <v>783</v>
      </c>
      <c r="G79" s="20" t="s">
        <v>783</v>
      </c>
      <c r="H79" s="20" t="s">
        <v>3118</v>
      </c>
      <c r="I79" s="18">
        <v>0</v>
      </c>
    </row>
    <row r="80" spans="1:9" ht="19.350000000000001" customHeight="1" x14ac:dyDescent="0.25">
      <c r="A80" t="str">
        <f t="shared" si="1"/>
        <v>6F11</v>
      </c>
      <c r="B80" s="20" t="s">
        <v>2913</v>
      </c>
      <c r="C80" s="20" t="s">
        <v>3115</v>
      </c>
      <c r="D80" s="20" t="s">
        <v>3114</v>
      </c>
      <c r="E80" s="20" t="s">
        <v>783</v>
      </c>
      <c r="F80" s="20" t="s">
        <v>783</v>
      </c>
      <c r="G80" s="20" t="s">
        <v>783</v>
      </c>
      <c r="H80" s="20" t="s">
        <v>3117</v>
      </c>
      <c r="I80" s="18">
        <v>0</v>
      </c>
    </row>
    <row r="81" spans="1:9" ht="19.350000000000001" customHeight="1" x14ac:dyDescent="0.25">
      <c r="A81" t="str">
        <f t="shared" si="1"/>
        <v>6F12</v>
      </c>
      <c r="B81" s="20" t="s">
        <v>2913</v>
      </c>
      <c r="C81" s="20" t="s">
        <v>3115</v>
      </c>
      <c r="D81" s="20" t="s">
        <v>3114</v>
      </c>
      <c r="E81" s="20" t="s">
        <v>783</v>
      </c>
      <c r="F81" s="20" t="s">
        <v>783</v>
      </c>
      <c r="G81" s="20" t="s">
        <v>783</v>
      </c>
      <c r="H81" s="20" t="s">
        <v>3116</v>
      </c>
      <c r="I81" s="18">
        <v>0</v>
      </c>
    </row>
    <row r="82" spans="1:9" ht="19.350000000000001" customHeight="1" x14ac:dyDescent="0.25">
      <c r="A82" t="str">
        <f t="shared" si="1"/>
        <v>6F30</v>
      </c>
      <c r="B82" s="20" t="s">
        <v>2913</v>
      </c>
      <c r="C82" s="20" t="s">
        <v>3115</v>
      </c>
      <c r="D82" s="20" t="s">
        <v>3114</v>
      </c>
      <c r="E82" s="20" t="s">
        <v>783</v>
      </c>
      <c r="F82" s="20" t="s">
        <v>783</v>
      </c>
      <c r="G82" s="20" t="s">
        <v>783</v>
      </c>
      <c r="H82" s="20" t="s">
        <v>3113</v>
      </c>
      <c r="I82" s="18">
        <v>0</v>
      </c>
    </row>
    <row r="83" spans="1:9" ht="19.350000000000001" customHeight="1" x14ac:dyDescent="0.25">
      <c r="A83" t="str">
        <f t="shared" si="1"/>
        <v>6A20</v>
      </c>
      <c r="B83" s="20" t="s">
        <v>2913</v>
      </c>
      <c r="C83" s="20" t="s">
        <v>2968</v>
      </c>
      <c r="D83" s="20" t="s">
        <v>3107</v>
      </c>
      <c r="E83" s="20" t="s">
        <v>783</v>
      </c>
      <c r="F83" s="20" t="s">
        <v>783</v>
      </c>
      <c r="G83" s="20" t="s">
        <v>783</v>
      </c>
      <c r="H83" s="20" t="s">
        <v>3112</v>
      </c>
      <c r="I83" s="18">
        <v>0</v>
      </c>
    </row>
    <row r="84" spans="1:9" ht="19.350000000000001" customHeight="1" x14ac:dyDescent="0.25">
      <c r="A84" t="str">
        <f t="shared" si="1"/>
        <v>6G01</v>
      </c>
      <c r="B84" s="20" t="s">
        <v>2913</v>
      </c>
      <c r="C84" s="20" t="s">
        <v>2968</v>
      </c>
      <c r="D84" s="20" t="s">
        <v>3107</v>
      </c>
      <c r="E84" s="20" t="s">
        <v>783</v>
      </c>
      <c r="F84" s="20" t="s">
        <v>783</v>
      </c>
      <c r="G84" s="20" t="s">
        <v>783</v>
      </c>
      <c r="H84" s="20" t="s">
        <v>3111</v>
      </c>
      <c r="I84" s="18">
        <v>0</v>
      </c>
    </row>
    <row r="85" spans="1:9" ht="19.350000000000001" customHeight="1" x14ac:dyDescent="0.25">
      <c r="A85" t="str">
        <f t="shared" si="1"/>
        <v>6G02</v>
      </c>
      <c r="B85" s="20" t="s">
        <v>2913</v>
      </c>
      <c r="C85" s="20" t="s">
        <v>2968</v>
      </c>
      <c r="D85" s="20" t="s">
        <v>3107</v>
      </c>
      <c r="E85" s="20" t="s">
        <v>783</v>
      </c>
      <c r="F85" s="20" t="s">
        <v>783</v>
      </c>
      <c r="G85" s="20" t="s">
        <v>783</v>
      </c>
      <c r="H85" s="20" t="s">
        <v>3110</v>
      </c>
      <c r="I85" s="18">
        <v>0</v>
      </c>
    </row>
    <row r="86" spans="1:9" ht="19.350000000000001" customHeight="1" x14ac:dyDescent="0.25">
      <c r="A86" t="str">
        <f t="shared" si="1"/>
        <v>6G03</v>
      </c>
      <c r="B86" s="20" t="s">
        <v>2913</v>
      </c>
      <c r="C86" s="20" t="s">
        <v>2968</v>
      </c>
      <c r="D86" s="20" t="s">
        <v>3107</v>
      </c>
      <c r="E86" s="20" t="s">
        <v>783</v>
      </c>
      <c r="F86" s="20" t="s">
        <v>783</v>
      </c>
      <c r="G86" s="20" t="s">
        <v>783</v>
      </c>
      <c r="H86" s="20" t="s">
        <v>3109</v>
      </c>
      <c r="I86" s="18">
        <v>0</v>
      </c>
    </row>
    <row r="87" spans="1:9" ht="19.350000000000001" customHeight="1" x14ac:dyDescent="0.25">
      <c r="A87" t="str">
        <f t="shared" si="1"/>
        <v>7702</v>
      </c>
      <c r="B87" s="20" t="s">
        <v>2913</v>
      </c>
      <c r="C87" s="20" t="s">
        <v>2968</v>
      </c>
      <c r="D87" s="20" t="s">
        <v>3107</v>
      </c>
      <c r="E87" s="20" t="s">
        <v>783</v>
      </c>
      <c r="F87" s="20" t="s">
        <v>783</v>
      </c>
      <c r="G87" s="20" t="s">
        <v>783</v>
      </c>
      <c r="H87" s="20" t="s">
        <v>3108</v>
      </c>
      <c r="I87" s="18">
        <v>0</v>
      </c>
    </row>
    <row r="88" spans="1:9" ht="19.350000000000001" customHeight="1" x14ac:dyDescent="0.25">
      <c r="A88" t="str">
        <f t="shared" si="1"/>
        <v>P463</v>
      </c>
      <c r="B88" s="20" t="s">
        <v>2913</v>
      </c>
      <c r="C88" s="20" t="s">
        <v>2968</v>
      </c>
      <c r="D88" s="20" t="s">
        <v>3107</v>
      </c>
      <c r="E88" s="20" t="s">
        <v>783</v>
      </c>
      <c r="F88" s="20" t="s">
        <v>783</v>
      </c>
      <c r="G88" s="20" t="s">
        <v>783</v>
      </c>
      <c r="H88" s="20" t="s">
        <v>3106</v>
      </c>
      <c r="I88" s="18">
        <v>0</v>
      </c>
    </row>
    <row r="89" spans="1:9" ht="19.350000000000001" customHeight="1" x14ac:dyDescent="0.25">
      <c r="A89" t="str">
        <f t="shared" si="1"/>
        <v>7009</v>
      </c>
      <c r="B89" s="20" t="s">
        <v>2913</v>
      </c>
      <c r="C89" s="20" t="s">
        <v>2968</v>
      </c>
      <c r="D89" s="20" t="s">
        <v>3034</v>
      </c>
      <c r="E89" s="20" t="s">
        <v>3101</v>
      </c>
      <c r="F89" s="20" t="s">
        <v>783</v>
      </c>
      <c r="G89" s="20" t="s">
        <v>783</v>
      </c>
      <c r="H89" s="20" t="s">
        <v>3105</v>
      </c>
      <c r="I89" s="18">
        <v>0</v>
      </c>
    </row>
    <row r="90" spans="1:9" ht="19.350000000000001" customHeight="1" x14ac:dyDescent="0.25">
      <c r="A90" t="str">
        <f t="shared" si="1"/>
        <v>7012</v>
      </c>
      <c r="B90" s="20" t="s">
        <v>2913</v>
      </c>
      <c r="C90" s="20" t="s">
        <v>2968</v>
      </c>
      <c r="D90" s="20" t="s">
        <v>3034</v>
      </c>
      <c r="E90" s="20" t="s">
        <v>3101</v>
      </c>
      <c r="F90" s="20" t="s">
        <v>783</v>
      </c>
      <c r="G90" s="20" t="s">
        <v>783</v>
      </c>
      <c r="H90" s="20" t="s">
        <v>3104</v>
      </c>
      <c r="I90" s="18">
        <v>0</v>
      </c>
    </row>
    <row r="91" spans="1:9" ht="19.350000000000001" customHeight="1" x14ac:dyDescent="0.25">
      <c r="A91" t="str">
        <f t="shared" si="1"/>
        <v>7101</v>
      </c>
      <c r="B91" s="20" t="s">
        <v>2913</v>
      </c>
      <c r="C91" s="20" t="s">
        <v>2968</v>
      </c>
      <c r="D91" s="20" t="s">
        <v>3034</v>
      </c>
      <c r="E91" s="20" t="s">
        <v>3101</v>
      </c>
      <c r="F91" s="20" t="s">
        <v>783</v>
      </c>
      <c r="G91" s="20" t="s">
        <v>783</v>
      </c>
      <c r="H91" s="20" t="s">
        <v>3103</v>
      </c>
      <c r="I91" s="18">
        <v>0</v>
      </c>
    </row>
    <row r="92" spans="1:9" ht="19.350000000000001" customHeight="1" x14ac:dyDescent="0.25">
      <c r="A92" t="str">
        <f t="shared" si="1"/>
        <v>7504</v>
      </c>
      <c r="B92" s="20" t="s">
        <v>2913</v>
      </c>
      <c r="C92" s="20" t="s">
        <v>2968</v>
      </c>
      <c r="D92" s="20" t="s">
        <v>3034</v>
      </c>
      <c r="E92" s="20" t="s">
        <v>3101</v>
      </c>
      <c r="F92" s="20" t="s">
        <v>783</v>
      </c>
      <c r="G92" s="20" t="s">
        <v>783</v>
      </c>
      <c r="H92" s="20" t="s">
        <v>3102</v>
      </c>
      <c r="I92" s="18">
        <v>0</v>
      </c>
    </row>
    <row r="93" spans="1:9" ht="19.350000000000001" customHeight="1" x14ac:dyDescent="0.25">
      <c r="A93" t="str">
        <f t="shared" si="1"/>
        <v>7801</v>
      </c>
      <c r="B93" s="20" t="s">
        <v>2913</v>
      </c>
      <c r="C93" s="20" t="s">
        <v>2968</v>
      </c>
      <c r="D93" s="20" t="s">
        <v>3034</v>
      </c>
      <c r="E93" s="20" t="s">
        <v>3101</v>
      </c>
      <c r="F93" s="20" t="s">
        <v>783</v>
      </c>
      <c r="G93" s="20" t="s">
        <v>783</v>
      </c>
      <c r="H93" s="20" t="s">
        <v>3100</v>
      </c>
      <c r="I93" s="18">
        <v>0</v>
      </c>
    </row>
    <row r="94" spans="1:9" ht="19.350000000000001" customHeight="1" x14ac:dyDescent="0.25">
      <c r="A94" t="str">
        <f t="shared" si="1"/>
        <v>7601</v>
      </c>
      <c r="B94" s="20" t="s">
        <v>2913</v>
      </c>
      <c r="C94" s="20" t="s">
        <v>2968</v>
      </c>
      <c r="D94" s="20" t="s">
        <v>3034</v>
      </c>
      <c r="E94" s="20" t="s">
        <v>3065</v>
      </c>
      <c r="F94" s="20" t="s">
        <v>3073</v>
      </c>
      <c r="G94" s="20" t="s">
        <v>783</v>
      </c>
      <c r="H94" s="20" t="s">
        <v>3099</v>
      </c>
      <c r="I94" s="18">
        <v>0</v>
      </c>
    </row>
    <row r="95" spans="1:9" ht="19.350000000000001" customHeight="1" x14ac:dyDescent="0.25">
      <c r="A95" t="str">
        <f t="shared" si="1"/>
        <v>7603</v>
      </c>
      <c r="B95" s="20" t="s">
        <v>2913</v>
      </c>
      <c r="C95" s="20" t="s">
        <v>2968</v>
      </c>
      <c r="D95" s="20" t="s">
        <v>3034</v>
      </c>
      <c r="E95" s="20" t="s">
        <v>3065</v>
      </c>
      <c r="F95" s="20" t="s">
        <v>3073</v>
      </c>
      <c r="G95" s="20" t="s">
        <v>783</v>
      </c>
      <c r="H95" s="20" t="s">
        <v>3098</v>
      </c>
      <c r="I95" s="18">
        <v>0</v>
      </c>
    </row>
    <row r="96" spans="1:9" ht="19.350000000000001" customHeight="1" x14ac:dyDescent="0.25">
      <c r="A96" t="str">
        <f t="shared" si="1"/>
        <v>7604</v>
      </c>
      <c r="B96" s="20" t="s">
        <v>2913</v>
      </c>
      <c r="C96" s="20" t="s">
        <v>2968</v>
      </c>
      <c r="D96" s="20" t="s">
        <v>3034</v>
      </c>
      <c r="E96" s="20" t="s">
        <v>3065</v>
      </c>
      <c r="F96" s="20" t="s">
        <v>3073</v>
      </c>
      <c r="G96" s="20" t="s">
        <v>783</v>
      </c>
      <c r="H96" s="19" t="s">
        <v>3097</v>
      </c>
      <c r="I96" s="18">
        <v>1</v>
      </c>
    </row>
    <row r="97" spans="1:9" ht="19.350000000000001" customHeight="1" x14ac:dyDescent="0.25">
      <c r="A97" t="str">
        <f t="shared" si="1"/>
        <v>7606</v>
      </c>
      <c r="B97" s="20" t="s">
        <v>2913</v>
      </c>
      <c r="C97" s="20" t="s">
        <v>2968</v>
      </c>
      <c r="D97" s="20" t="s">
        <v>3034</v>
      </c>
      <c r="E97" s="20" t="s">
        <v>3065</v>
      </c>
      <c r="F97" s="20" t="s">
        <v>3073</v>
      </c>
      <c r="G97" s="20" t="s">
        <v>783</v>
      </c>
      <c r="H97" s="20" t="s">
        <v>3096</v>
      </c>
      <c r="I97" s="18">
        <v>0</v>
      </c>
    </row>
    <row r="98" spans="1:9" ht="19.350000000000001" customHeight="1" x14ac:dyDescent="0.25">
      <c r="A98" t="str">
        <f t="shared" si="1"/>
        <v>7607</v>
      </c>
      <c r="B98" s="20" t="s">
        <v>2913</v>
      </c>
      <c r="C98" s="20" t="s">
        <v>2968</v>
      </c>
      <c r="D98" s="20" t="s">
        <v>3034</v>
      </c>
      <c r="E98" s="20" t="s">
        <v>3065</v>
      </c>
      <c r="F98" s="20" t="s">
        <v>3073</v>
      </c>
      <c r="G98" s="20" t="s">
        <v>783</v>
      </c>
      <c r="H98" s="20" t="s">
        <v>3095</v>
      </c>
      <c r="I98" s="18">
        <v>0</v>
      </c>
    </row>
    <row r="99" spans="1:9" ht="19.350000000000001" customHeight="1" x14ac:dyDescent="0.25">
      <c r="A99" t="str">
        <f t="shared" si="1"/>
        <v>7609</v>
      </c>
      <c r="B99" s="20" t="s">
        <v>2913</v>
      </c>
      <c r="C99" s="20" t="s">
        <v>2968</v>
      </c>
      <c r="D99" s="20" t="s">
        <v>3034</v>
      </c>
      <c r="E99" s="20" t="s">
        <v>3065</v>
      </c>
      <c r="F99" s="20" t="s">
        <v>3073</v>
      </c>
      <c r="G99" s="20" t="s">
        <v>783</v>
      </c>
      <c r="H99" s="20" t="s">
        <v>3094</v>
      </c>
      <c r="I99" s="18">
        <v>0</v>
      </c>
    </row>
    <row r="100" spans="1:9" ht="19.350000000000001" customHeight="1" x14ac:dyDescent="0.25">
      <c r="A100" t="str">
        <f t="shared" si="1"/>
        <v>7610</v>
      </c>
      <c r="B100" s="20" t="s">
        <v>2913</v>
      </c>
      <c r="C100" s="20" t="s">
        <v>2968</v>
      </c>
      <c r="D100" s="20" t="s">
        <v>3034</v>
      </c>
      <c r="E100" s="20" t="s">
        <v>3065</v>
      </c>
      <c r="F100" s="20" t="s">
        <v>3073</v>
      </c>
      <c r="G100" s="20" t="s">
        <v>783</v>
      </c>
      <c r="H100" s="20" t="s">
        <v>3093</v>
      </c>
      <c r="I100" s="18">
        <v>0</v>
      </c>
    </row>
    <row r="101" spans="1:9" ht="19.350000000000001" customHeight="1" x14ac:dyDescent="0.25">
      <c r="A101" t="str">
        <f t="shared" si="1"/>
        <v>7611</v>
      </c>
      <c r="B101" s="20" t="s">
        <v>2913</v>
      </c>
      <c r="C101" s="20" t="s">
        <v>2968</v>
      </c>
      <c r="D101" s="20" t="s">
        <v>3034</v>
      </c>
      <c r="E101" s="20" t="s">
        <v>3065</v>
      </c>
      <c r="F101" s="20" t="s">
        <v>3073</v>
      </c>
      <c r="G101" s="20" t="s">
        <v>783</v>
      </c>
      <c r="H101" s="19" t="s">
        <v>3092</v>
      </c>
      <c r="I101" s="18">
        <v>1</v>
      </c>
    </row>
    <row r="102" spans="1:9" ht="19.350000000000001" customHeight="1" x14ac:dyDescent="0.25">
      <c r="A102" t="str">
        <f t="shared" si="1"/>
        <v>7613</v>
      </c>
      <c r="B102" s="20" t="s">
        <v>2913</v>
      </c>
      <c r="C102" s="20" t="s">
        <v>2968</v>
      </c>
      <c r="D102" s="20" t="s">
        <v>3034</v>
      </c>
      <c r="E102" s="20" t="s">
        <v>3065</v>
      </c>
      <c r="F102" s="20" t="s">
        <v>3073</v>
      </c>
      <c r="G102" s="20" t="s">
        <v>783</v>
      </c>
      <c r="H102" s="20" t="s">
        <v>3091</v>
      </c>
      <c r="I102" s="18">
        <v>0</v>
      </c>
    </row>
    <row r="103" spans="1:9" ht="19.350000000000001" customHeight="1" x14ac:dyDescent="0.25">
      <c r="A103" t="str">
        <f t="shared" si="1"/>
        <v>7614</v>
      </c>
      <c r="B103" s="20" t="s">
        <v>2913</v>
      </c>
      <c r="C103" s="20" t="s">
        <v>2968</v>
      </c>
      <c r="D103" s="20" t="s">
        <v>3034</v>
      </c>
      <c r="E103" s="20" t="s">
        <v>3065</v>
      </c>
      <c r="F103" s="20" t="s">
        <v>3073</v>
      </c>
      <c r="G103" s="20" t="s">
        <v>783</v>
      </c>
      <c r="H103" s="20" t="s">
        <v>3090</v>
      </c>
      <c r="I103" s="18">
        <v>0</v>
      </c>
    </row>
    <row r="104" spans="1:9" ht="19.350000000000001" customHeight="1" x14ac:dyDescent="0.25">
      <c r="A104" t="str">
        <f t="shared" si="1"/>
        <v>7615</v>
      </c>
      <c r="B104" s="20" t="s">
        <v>2913</v>
      </c>
      <c r="C104" s="20" t="s">
        <v>2968</v>
      </c>
      <c r="D104" s="20" t="s">
        <v>3034</v>
      </c>
      <c r="E104" s="20" t="s">
        <v>3065</v>
      </c>
      <c r="F104" s="20" t="s">
        <v>3073</v>
      </c>
      <c r="G104" s="20" t="s">
        <v>783</v>
      </c>
      <c r="H104" s="20" t="s">
        <v>3089</v>
      </c>
      <c r="I104" s="18">
        <v>0</v>
      </c>
    </row>
    <row r="105" spans="1:9" ht="19.350000000000001" customHeight="1" x14ac:dyDescent="0.25">
      <c r="A105" t="str">
        <f t="shared" si="1"/>
        <v>7616</v>
      </c>
      <c r="B105" s="20" t="s">
        <v>2913</v>
      </c>
      <c r="C105" s="20" t="s">
        <v>2968</v>
      </c>
      <c r="D105" s="20" t="s">
        <v>3034</v>
      </c>
      <c r="E105" s="20" t="s">
        <v>3065</v>
      </c>
      <c r="F105" s="20" t="s">
        <v>3073</v>
      </c>
      <c r="G105" s="20" t="s">
        <v>783</v>
      </c>
      <c r="H105" s="20" t="s">
        <v>3088</v>
      </c>
      <c r="I105" s="18">
        <v>0</v>
      </c>
    </row>
    <row r="106" spans="1:9" ht="19.350000000000001" customHeight="1" x14ac:dyDescent="0.25">
      <c r="A106" t="str">
        <f t="shared" si="1"/>
        <v>7617</v>
      </c>
      <c r="B106" s="20" t="s">
        <v>2913</v>
      </c>
      <c r="C106" s="20" t="s">
        <v>2968</v>
      </c>
      <c r="D106" s="20" t="s">
        <v>3034</v>
      </c>
      <c r="E106" s="20" t="s">
        <v>3065</v>
      </c>
      <c r="F106" s="20" t="s">
        <v>3073</v>
      </c>
      <c r="G106" s="20" t="s">
        <v>783</v>
      </c>
      <c r="H106" s="20" t="s">
        <v>3087</v>
      </c>
      <c r="I106" s="18">
        <v>0</v>
      </c>
    </row>
    <row r="107" spans="1:9" ht="19.350000000000001" customHeight="1" x14ac:dyDescent="0.25">
      <c r="A107" t="str">
        <f t="shared" si="1"/>
        <v>7618</v>
      </c>
      <c r="B107" s="20" t="s">
        <v>2913</v>
      </c>
      <c r="C107" s="20" t="s">
        <v>2968</v>
      </c>
      <c r="D107" s="20" t="s">
        <v>3034</v>
      </c>
      <c r="E107" s="20" t="s">
        <v>3065</v>
      </c>
      <c r="F107" s="20" t="s">
        <v>3073</v>
      </c>
      <c r="G107" s="20" t="s">
        <v>783</v>
      </c>
      <c r="H107" s="20" t="s">
        <v>3086</v>
      </c>
      <c r="I107" s="18">
        <v>0</v>
      </c>
    </row>
    <row r="108" spans="1:9" ht="19.350000000000001" customHeight="1" x14ac:dyDescent="0.25">
      <c r="A108" t="str">
        <f t="shared" si="1"/>
        <v>7619</v>
      </c>
      <c r="B108" s="20" t="s">
        <v>2913</v>
      </c>
      <c r="C108" s="20" t="s">
        <v>2968</v>
      </c>
      <c r="D108" s="20" t="s">
        <v>3034</v>
      </c>
      <c r="E108" s="20" t="s">
        <v>3065</v>
      </c>
      <c r="F108" s="20" t="s">
        <v>3073</v>
      </c>
      <c r="G108" s="20" t="s">
        <v>783</v>
      </c>
      <c r="H108" s="19" t="s">
        <v>3085</v>
      </c>
      <c r="I108" s="18">
        <v>1</v>
      </c>
    </row>
    <row r="109" spans="1:9" ht="19.350000000000001" customHeight="1" x14ac:dyDescent="0.25">
      <c r="A109" t="str">
        <f t="shared" si="1"/>
        <v>7620</v>
      </c>
      <c r="B109" s="20" t="s">
        <v>2913</v>
      </c>
      <c r="C109" s="20" t="s">
        <v>2968</v>
      </c>
      <c r="D109" s="20" t="s">
        <v>3034</v>
      </c>
      <c r="E109" s="20" t="s">
        <v>3065</v>
      </c>
      <c r="F109" s="20" t="s">
        <v>3073</v>
      </c>
      <c r="G109" s="20" t="s">
        <v>783</v>
      </c>
      <c r="H109" s="20" t="s">
        <v>3084</v>
      </c>
      <c r="I109" s="18">
        <v>0</v>
      </c>
    </row>
    <row r="110" spans="1:9" ht="19.350000000000001" customHeight="1" x14ac:dyDescent="0.25">
      <c r="A110" t="str">
        <f t="shared" si="1"/>
        <v>7621</v>
      </c>
      <c r="B110" s="20" t="s">
        <v>2913</v>
      </c>
      <c r="C110" s="20" t="s">
        <v>2968</v>
      </c>
      <c r="D110" s="20" t="s">
        <v>3034</v>
      </c>
      <c r="E110" s="20" t="s">
        <v>3065</v>
      </c>
      <c r="F110" s="20" t="s">
        <v>3073</v>
      </c>
      <c r="G110" s="20" t="s">
        <v>783</v>
      </c>
      <c r="H110" s="20" t="s">
        <v>3083</v>
      </c>
      <c r="I110" s="18">
        <v>0</v>
      </c>
    </row>
    <row r="111" spans="1:9" ht="19.350000000000001" customHeight="1" x14ac:dyDescent="0.25">
      <c r="A111" t="str">
        <f t="shared" si="1"/>
        <v>7622</v>
      </c>
      <c r="B111" s="20" t="s">
        <v>2913</v>
      </c>
      <c r="C111" s="20" t="s">
        <v>2968</v>
      </c>
      <c r="D111" s="20" t="s">
        <v>3034</v>
      </c>
      <c r="E111" s="20" t="s">
        <v>3065</v>
      </c>
      <c r="F111" s="20" t="s">
        <v>3073</v>
      </c>
      <c r="G111" s="20" t="s">
        <v>783</v>
      </c>
      <c r="H111" s="19" t="s">
        <v>3082</v>
      </c>
      <c r="I111" s="18">
        <v>1</v>
      </c>
    </row>
    <row r="112" spans="1:9" ht="19.350000000000001" customHeight="1" x14ac:dyDescent="0.25">
      <c r="A112" t="str">
        <f t="shared" si="1"/>
        <v>7623</v>
      </c>
      <c r="B112" s="20" t="s">
        <v>2913</v>
      </c>
      <c r="C112" s="20" t="s">
        <v>2968</v>
      </c>
      <c r="D112" s="20" t="s">
        <v>3034</v>
      </c>
      <c r="E112" s="20" t="s">
        <v>3065</v>
      </c>
      <c r="F112" s="20" t="s">
        <v>3073</v>
      </c>
      <c r="G112" s="20" t="s">
        <v>783</v>
      </c>
      <c r="H112" s="19" t="s">
        <v>3081</v>
      </c>
      <c r="I112" s="18">
        <v>1</v>
      </c>
    </row>
    <row r="113" spans="1:9" ht="19.350000000000001" customHeight="1" x14ac:dyDescent="0.25">
      <c r="A113" t="str">
        <f t="shared" si="1"/>
        <v>7624</v>
      </c>
      <c r="B113" s="20" t="s">
        <v>2913</v>
      </c>
      <c r="C113" s="20" t="s">
        <v>2968</v>
      </c>
      <c r="D113" s="20" t="s">
        <v>3034</v>
      </c>
      <c r="E113" s="20" t="s">
        <v>3065</v>
      </c>
      <c r="F113" s="20" t="s">
        <v>3073</v>
      </c>
      <c r="G113" s="20" t="s">
        <v>783</v>
      </c>
      <c r="H113" s="20" t="s">
        <v>3080</v>
      </c>
      <c r="I113" s="18">
        <v>0</v>
      </c>
    </row>
    <row r="114" spans="1:9" ht="19.350000000000001" customHeight="1" x14ac:dyDescent="0.25">
      <c r="A114" t="str">
        <f t="shared" si="1"/>
        <v>7625</v>
      </c>
      <c r="B114" s="20" t="s">
        <v>2913</v>
      </c>
      <c r="C114" s="20" t="s">
        <v>2968</v>
      </c>
      <c r="D114" s="20" t="s">
        <v>3034</v>
      </c>
      <c r="E114" s="20" t="s">
        <v>3065</v>
      </c>
      <c r="F114" s="20" t="s">
        <v>3073</v>
      </c>
      <c r="G114" s="20" t="s">
        <v>783</v>
      </c>
      <c r="H114" s="20" t="s">
        <v>3079</v>
      </c>
      <c r="I114" s="18">
        <v>0</v>
      </c>
    </row>
    <row r="115" spans="1:9" ht="19.350000000000001" customHeight="1" x14ac:dyDescent="0.25">
      <c r="A115" t="str">
        <f t="shared" si="1"/>
        <v>7626</v>
      </c>
      <c r="B115" s="20" t="s">
        <v>2913</v>
      </c>
      <c r="C115" s="20" t="s">
        <v>2968</v>
      </c>
      <c r="D115" s="20" t="s">
        <v>3034</v>
      </c>
      <c r="E115" s="20" t="s">
        <v>3065</v>
      </c>
      <c r="F115" s="20" t="s">
        <v>3073</v>
      </c>
      <c r="G115" s="20" t="s">
        <v>783</v>
      </c>
      <c r="H115" s="20" t="s">
        <v>3078</v>
      </c>
      <c r="I115" s="18">
        <v>0</v>
      </c>
    </row>
    <row r="116" spans="1:9" ht="19.350000000000001" customHeight="1" x14ac:dyDescent="0.25">
      <c r="A116" t="str">
        <f t="shared" si="1"/>
        <v>7627</v>
      </c>
      <c r="B116" s="20" t="s">
        <v>2913</v>
      </c>
      <c r="C116" s="20" t="s">
        <v>2968</v>
      </c>
      <c r="D116" s="20" t="s">
        <v>3034</v>
      </c>
      <c r="E116" s="20" t="s">
        <v>3065</v>
      </c>
      <c r="F116" s="20" t="s">
        <v>3073</v>
      </c>
      <c r="G116" s="20" t="s">
        <v>783</v>
      </c>
      <c r="H116" s="20" t="s">
        <v>3077</v>
      </c>
      <c r="I116" s="18">
        <v>0</v>
      </c>
    </row>
    <row r="117" spans="1:9" ht="19.350000000000001" customHeight="1" x14ac:dyDescent="0.25">
      <c r="A117" t="str">
        <f t="shared" si="1"/>
        <v>7628</v>
      </c>
      <c r="B117" s="20" t="s">
        <v>2913</v>
      </c>
      <c r="C117" s="20" t="s">
        <v>2968</v>
      </c>
      <c r="D117" s="20" t="s">
        <v>3034</v>
      </c>
      <c r="E117" s="20" t="s">
        <v>3065</v>
      </c>
      <c r="F117" s="20" t="s">
        <v>3073</v>
      </c>
      <c r="G117" s="20" t="s">
        <v>783</v>
      </c>
      <c r="H117" s="20" t="s">
        <v>3076</v>
      </c>
      <c r="I117" s="18">
        <v>0</v>
      </c>
    </row>
    <row r="118" spans="1:9" ht="19.350000000000001" customHeight="1" x14ac:dyDescent="0.25">
      <c r="A118" t="str">
        <f t="shared" si="1"/>
        <v>7630</v>
      </c>
      <c r="B118" s="20" t="s">
        <v>2913</v>
      </c>
      <c r="C118" s="20" t="s">
        <v>2968</v>
      </c>
      <c r="D118" s="20" t="s">
        <v>3034</v>
      </c>
      <c r="E118" s="20" t="s">
        <v>3065</v>
      </c>
      <c r="F118" s="20" t="s">
        <v>3073</v>
      </c>
      <c r="G118" s="20" t="s">
        <v>783</v>
      </c>
      <c r="H118" s="20" t="s">
        <v>3075</v>
      </c>
      <c r="I118" s="18">
        <v>0</v>
      </c>
    </row>
    <row r="119" spans="1:9" ht="19.350000000000001" customHeight="1" x14ac:dyDescent="0.25">
      <c r="A119" t="str">
        <f t="shared" si="1"/>
        <v>7632</v>
      </c>
      <c r="B119" s="20" t="s">
        <v>2913</v>
      </c>
      <c r="C119" s="20" t="s">
        <v>2968</v>
      </c>
      <c r="D119" s="20" t="s">
        <v>3034</v>
      </c>
      <c r="E119" s="20" t="s">
        <v>3065</v>
      </c>
      <c r="F119" s="20" t="s">
        <v>3073</v>
      </c>
      <c r="G119" s="20" t="s">
        <v>783</v>
      </c>
      <c r="H119" s="20" t="s">
        <v>3074</v>
      </c>
      <c r="I119" s="18">
        <v>0</v>
      </c>
    </row>
    <row r="120" spans="1:9" ht="19.350000000000001" customHeight="1" x14ac:dyDescent="0.25">
      <c r="A120" t="str">
        <f t="shared" si="1"/>
        <v>7633</v>
      </c>
      <c r="B120" s="20" t="s">
        <v>2913</v>
      </c>
      <c r="C120" s="20" t="s">
        <v>2968</v>
      </c>
      <c r="D120" s="20" t="s">
        <v>3034</v>
      </c>
      <c r="E120" s="20" t="s">
        <v>3065</v>
      </c>
      <c r="F120" s="20" t="s">
        <v>3073</v>
      </c>
      <c r="G120" s="20" t="s">
        <v>783</v>
      </c>
      <c r="H120" s="20" t="s">
        <v>3072</v>
      </c>
      <c r="I120" s="18">
        <v>0</v>
      </c>
    </row>
    <row r="121" spans="1:9" ht="19.350000000000001" customHeight="1" x14ac:dyDescent="0.25">
      <c r="A121" t="str">
        <f t="shared" si="1"/>
        <v>7301</v>
      </c>
      <c r="B121" s="20" t="s">
        <v>2913</v>
      </c>
      <c r="C121" s="20" t="s">
        <v>2968</v>
      </c>
      <c r="D121" s="20" t="s">
        <v>3034</v>
      </c>
      <c r="E121" s="20" t="s">
        <v>3065</v>
      </c>
      <c r="F121" s="20" t="s">
        <v>3071</v>
      </c>
      <c r="G121" s="20" t="s">
        <v>783</v>
      </c>
      <c r="H121" s="20" t="s">
        <v>3070</v>
      </c>
      <c r="I121" s="18">
        <v>0</v>
      </c>
    </row>
    <row r="122" spans="1:9" ht="19.350000000000001" customHeight="1" x14ac:dyDescent="0.25">
      <c r="A122" t="str">
        <f t="shared" si="1"/>
        <v>7400</v>
      </c>
      <c r="B122" s="20" t="s">
        <v>2913</v>
      </c>
      <c r="C122" s="20" t="s">
        <v>2968</v>
      </c>
      <c r="D122" s="20" t="s">
        <v>3034</v>
      </c>
      <c r="E122" s="20" t="s">
        <v>3065</v>
      </c>
      <c r="F122" s="20" t="s">
        <v>3069</v>
      </c>
      <c r="G122" s="20" t="s">
        <v>783</v>
      </c>
      <c r="H122" s="20" t="s">
        <v>3068</v>
      </c>
      <c r="I122" s="18">
        <v>0</v>
      </c>
    </row>
    <row r="123" spans="1:9" ht="19.350000000000001" customHeight="1" x14ac:dyDescent="0.25">
      <c r="A123" t="str">
        <f t="shared" si="1"/>
        <v>7500</v>
      </c>
      <c r="B123" s="20" t="s">
        <v>2913</v>
      </c>
      <c r="C123" s="20" t="s">
        <v>2968</v>
      </c>
      <c r="D123" s="20" t="s">
        <v>3034</v>
      </c>
      <c r="E123" s="20" t="s">
        <v>3065</v>
      </c>
      <c r="F123" s="20" t="s">
        <v>3064</v>
      </c>
      <c r="G123" s="20" t="s">
        <v>783</v>
      </c>
      <c r="H123" s="20" t="s">
        <v>3067</v>
      </c>
      <c r="I123" s="18">
        <v>0</v>
      </c>
    </row>
    <row r="124" spans="1:9" ht="19.350000000000001" customHeight="1" x14ac:dyDescent="0.25">
      <c r="A124" t="str">
        <f t="shared" si="1"/>
        <v>7501</v>
      </c>
      <c r="B124" s="20" t="s">
        <v>2913</v>
      </c>
      <c r="C124" s="20" t="s">
        <v>2968</v>
      </c>
      <c r="D124" s="20" t="s">
        <v>3034</v>
      </c>
      <c r="E124" s="20" t="s">
        <v>3065</v>
      </c>
      <c r="F124" s="20" t="s">
        <v>3064</v>
      </c>
      <c r="G124" s="20" t="s">
        <v>783</v>
      </c>
      <c r="H124" s="20" t="s">
        <v>3066</v>
      </c>
      <c r="I124" s="18">
        <v>0</v>
      </c>
    </row>
    <row r="125" spans="1:9" ht="19.350000000000001" customHeight="1" x14ac:dyDescent="0.25">
      <c r="A125" t="str">
        <f t="shared" si="1"/>
        <v>7502</v>
      </c>
      <c r="B125" s="20" t="s">
        <v>2913</v>
      </c>
      <c r="C125" s="20" t="s">
        <v>2968</v>
      </c>
      <c r="D125" s="20" t="s">
        <v>3034</v>
      </c>
      <c r="E125" s="20" t="s">
        <v>3065</v>
      </c>
      <c r="F125" s="20" t="s">
        <v>3064</v>
      </c>
      <c r="G125" s="20" t="s">
        <v>783</v>
      </c>
      <c r="H125" s="20" t="s">
        <v>3063</v>
      </c>
      <c r="I125" s="18">
        <v>0</v>
      </c>
    </row>
    <row r="126" spans="1:9" ht="19.350000000000001" customHeight="1" x14ac:dyDescent="0.25">
      <c r="A126" t="str">
        <f t="shared" si="1"/>
        <v>7200</v>
      </c>
      <c r="B126" s="20" t="s">
        <v>2913</v>
      </c>
      <c r="C126" s="20" t="s">
        <v>2968</v>
      </c>
      <c r="D126" s="20" t="s">
        <v>3034</v>
      </c>
      <c r="E126" s="20" t="s">
        <v>3043</v>
      </c>
      <c r="F126" s="20" t="s">
        <v>783</v>
      </c>
      <c r="G126" s="20" t="s">
        <v>783</v>
      </c>
      <c r="H126" s="20" t="s">
        <v>3062</v>
      </c>
      <c r="I126" s="18">
        <v>0</v>
      </c>
    </row>
    <row r="127" spans="1:9" ht="19.350000000000001" customHeight="1" x14ac:dyDescent="0.25">
      <c r="A127" t="str">
        <f t="shared" si="1"/>
        <v>7211</v>
      </c>
      <c r="B127" s="20" t="s">
        <v>2913</v>
      </c>
      <c r="C127" s="20" t="s">
        <v>2968</v>
      </c>
      <c r="D127" s="20" t="s">
        <v>3034</v>
      </c>
      <c r="E127" s="20" t="s">
        <v>3043</v>
      </c>
      <c r="F127" s="20" t="s">
        <v>783</v>
      </c>
      <c r="G127" s="20" t="s">
        <v>783</v>
      </c>
      <c r="H127" s="20" t="s">
        <v>3061</v>
      </c>
      <c r="I127" s="18">
        <v>0</v>
      </c>
    </row>
    <row r="128" spans="1:9" ht="19.350000000000001" customHeight="1" x14ac:dyDescent="0.25">
      <c r="A128" t="str">
        <f t="shared" si="1"/>
        <v>7212</v>
      </c>
      <c r="B128" s="20" t="s">
        <v>2913</v>
      </c>
      <c r="C128" s="20" t="s">
        <v>2968</v>
      </c>
      <c r="D128" s="20" t="s">
        <v>3034</v>
      </c>
      <c r="E128" s="20" t="s">
        <v>3043</v>
      </c>
      <c r="F128" s="20" t="s">
        <v>783</v>
      </c>
      <c r="G128" s="20" t="s">
        <v>783</v>
      </c>
      <c r="H128" s="20" t="s">
        <v>3060</v>
      </c>
      <c r="I128" s="18">
        <v>0</v>
      </c>
    </row>
    <row r="129" spans="1:9" ht="19.350000000000001" customHeight="1" x14ac:dyDescent="0.25">
      <c r="A129" t="str">
        <f t="shared" si="1"/>
        <v>7213</v>
      </c>
      <c r="B129" s="20" t="s">
        <v>2913</v>
      </c>
      <c r="C129" s="20" t="s">
        <v>2968</v>
      </c>
      <c r="D129" s="20" t="s">
        <v>3034</v>
      </c>
      <c r="E129" s="20" t="s">
        <v>3043</v>
      </c>
      <c r="F129" s="20" t="s">
        <v>783</v>
      </c>
      <c r="G129" s="20" t="s">
        <v>783</v>
      </c>
      <c r="H129" s="20" t="s">
        <v>3059</v>
      </c>
      <c r="I129" s="18">
        <v>0</v>
      </c>
    </row>
    <row r="130" spans="1:9" ht="19.350000000000001" customHeight="1" x14ac:dyDescent="0.25">
      <c r="A130" t="str">
        <f t="shared" si="1"/>
        <v>7214</v>
      </c>
      <c r="B130" s="20" t="s">
        <v>2913</v>
      </c>
      <c r="C130" s="20" t="s">
        <v>2968</v>
      </c>
      <c r="D130" s="20" t="s">
        <v>3034</v>
      </c>
      <c r="E130" s="20" t="s">
        <v>3043</v>
      </c>
      <c r="F130" s="20" t="s">
        <v>783</v>
      </c>
      <c r="G130" s="20" t="s">
        <v>783</v>
      </c>
      <c r="H130" s="20" t="s">
        <v>3058</v>
      </c>
      <c r="I130" s="18">
        <v>0</v>
      </c>
    </row>
    <row r="131" spans="1:9" ht="19.350000000000001" customHeight="1" x14ac:dyDescent="0.25">
      <c r="A131" t="str">
        <f t="shared" ref="A131:A194" si="2">LEFT(H131,4)</f>
        <v>7215</v>
      </c>
      <c r="B131" s="20" t="s">
        <v>2913</v>
      </c>
      <c r="C131" s="20" t="s">
        <v>2968</v>
      </c>
      <c r="D131" s="20" t="s">
        <v>3034</v>
      </c>
      <c r="E131" s="20" t="s">
        <v>3043</v>
      </c>
      <c r="F131" s="20" t="s">
        <v>783</v>
      </c>
      <c r="G131" s="20" t="s">
        <v>783</v>
      </c>
      <c r="H131" s="20" t="s">
        <v>3057</v>
      </c>
      <c r="I131" s="18">
        <v>0</v>
      </c>
    </row>
    <row r="132" spans="1:9" ht="19.350000000000001" customHeight="1" x14ac:dyDescent="0.25">
      <c r="A132" t="str">
        <f t="shared" si="2"/>
        <v>7216</v>
      </c>
      <c r="B132" s="20" t="s">
        <v>2913</v>
      </c>
      <c r="C132" s="20" t="s">
        <v>2968</v>
      </c>
      <c r="D132" s="20" t="s">
        <v>3034</v>
      </c>
      <c r="E132" s="20" t="s">
        <v>3043</v>
      </c>
      <c r="F132" s="20" t="s">
        <v>783</v>
      </c>
      <c r="G132" s="20" t="s">
        <v>783</v>
      </c>
      <c r="H132" s="20" t="s">
        <v>3056</v>
      </c>
      <c r="I132" s="18">
        <v>0</v>
      </c>
    </row>
    <row r="133" spans="1:9" ht="19.350000000000001" customHeight="1" x14ac:dyDescent="0.25">
      <c r="A133" t="str">
        <f t="shared" si="2"/>
        <v>7260</v>
      </c>
      <c r="B133" s="20" t="s">
        <v>2913</v>
      </c>
      <c r="C133" s="20" t="s">
        <v>2968</v>
      </c>
      <c r="D133" s="20" t="s">
        <v>3034</v>
      </c>
      <c r="E133" s="20" t="s">
        <v>3043</v>
      </c>
      <c r="F133" s="20" t="s">
        <v>783</v>
      </c>
      <c r="G133" s="20" t="s">
        <v>783</v>
      </c>
      <c r="H133" s="20" t="s">
        <v>3055</v>
      </c>
      <c r="I133" s="18">
        <v>0</v>
      </c>
    </row>
    <row r="134" spans="1:9" ht="19.350000000000001" customHeight="1" x14ac:dyDescent="0.25">
      <c r="A134" t="str">
        <f t="shared" si="2"/>
        <v>7261</v>
      </c>
      <c r="B134" s="20" t="s">
        <v>2913</v>
      </c>
      <c r="C134" s="20" t="s">
        <v>2968</v>
      </c>
      <c r="D134" s="20" t="s">
        <v>3034</v>
      </c>
      <c r="E134" s="20" t="s">
        <v>3043</v>
      </c>
      <c r="F134" s="20" t="s">
        <v>783</v>
      </c>
      <c r="G134" s="20" t="s">
        <v>783</v>
      </c>
      <c r="H134" s="20" t="s">
        <v>3054</v>
      </c>
      <c r="I134" s="18">
        <v>0</v>
      </c>
    </row>
    <row r="135" spans="1:9" ht="19.350000000000001" customHeight="1" x14ac:dyDescent="0.25">
      <c r="A135" t="str">
        <f t="shared" si="2"/>
        <v>7262</v>
      </c>
      <c r="B135" s="20" t="s">
        <v>2913</v>
      </c>
      <c r="C135" s="20" t="s">
        <v>2968</v>
      </c>
      <c r="D135" s="20" t="s">
        <v>3034</v>
      </c>
      <c r="E135" s="20" t="s">
        <v>3043</v>
      </c>
      <c r="F135" s="20" t="s">
        <v>783</v>
      </c>
      <c r="G135" s="20" t="s">
        <v>783</v>
      </c>
      <c r="H135" s="20" t="s">
        <v>3053</v>
      </c>
      <c r="I135" s="18">
        <v>0</v>
      </c>
    </row>
    <row r="136" spans="1:9" ht="19.350000000000001" customHeight="1" x14ac:dyDescent="0.25">
      <c r="A136" t="str">
        <f t="shared" si="2"/>
        <v>7263</v>
      </c>
      <c r="B136" s="20" t="s">
        <v>2913</v>
      </c>
      <c r="C136" s="20" t="s">
        <v>2968</v>
      </c>
      <c r="D136" s="20" t="s">
        <v>3034</v>
      </c>
      <c r="E136" s="20" t="s">
        <v>3043</v>
      </c>
      <c r="F136" s="20" t="s">
        <v>783</v>
      </c>
      <c r="G136" s="20" t="s">
        <v>783</v>
      </c>
      <c r="H136" s="20" t="s">
        <v>3052</v>
      </c>
      <c r="I136" s="18">
        <v>0</v>
      </c>
    </row>
    <row r="137" spans="1:9" ht="19.350000000000001" customHeight="1" x14ac:dyDescent="0.25">
      <c r="A137" t="str">
        <f t="shared" si="2"/>
        <v>7265</v>
      </c>
      <c r="B137" s="20" t="s">
        <v>2913</v>
      </c>
      <c r="C137" s="20" t="s">
        <v>2968</v>
      </c>
      <c r="D137" s="20" t="s">
        <v>3034</v>
      </c>
      <c r="E137" s="20" t="s">
        <v>3043</v>
      </c>
      <c r="F137" s="20" t="s">
        <v>783</v>
      </c>
      <c r="G137" s="20" t="s">
        <v>783</v>
      </c>
      <c r="H137" s="20" t="s">
        <v>3051</v>
      </c>
      <c r="I137" s="18">
        <v>0</v>
      </c>
    </row>
    <row r="138" spans="1:9" ht="19.350000000000001" customHeight="1" x14ac:dyDescent="0.25">
      <c r="A138" t="str">
        <f t="shared" si="2"/>
        <v>7266</v>
      </c>
      <c r="B138" s="20" t="s">
        <v>2913</v>
      </c>
      <c r="C138" s="20" t="s">
        <v>2968</v>
      </c>
      <c r="D138" s="20" t="s">
        <v>3034</v>
      </c>
      <c r="E138" s="20" t="s">
        <v>3043</v>
      </c>
      <c r="F138" s="20" t="s">
        <v>783</v>
      </c>
      <c r="G138" s="20" t="s">
        <v>783</v>
      </c>
      <c r="H138" s="20" t="s">
        <v>3050</v>
      </c>
      <c r="I138" s="18">
        <v>0</v>
      </c>
    </row>
    <row r="139" spans="1:9" ht="19.350000000000001" customHeight="1" x14ac:dyDescent="0.25">
      <c r="A139" t="str">
        <f t="shared" si="2"/>
        <v>7267</v>
      </c>
      <c r="B139" s="20" t="s">
        <v>2913</v>
      </c>
      <c r="C139" s="20" t="s">
        <v>2968</v>
      </c>
      <c r="D139" s="20" t="s">
        <v>3034</v>
      </c>
      <c r="E139" s="20" t="s">
        <v>3043</v>
      </c>
      <c r="F139" s="20" t="s">
        <v>783</v>
      </c>
      <c r="G139" s="20" t="s">
        <v>783</v>
      </c>
      <c r="H139" s="20" t="s">
        <v>3049</v>
      </c>
      <c r="I139" s="18">
        <v>0</v>
      </c>
    </row>
    <row r="140" spans="1:9" ht="19.350000000000001" customHeight="1" x14ac:dyDescent="0.25">
      <c r="A140" t="str">
        <f t="shared" si="2"/>
        <v>7268</v>
      </c>
      <c r="B140" s="20" t="s">
        <v>2913</v>
      </c>
      <c r="C140" s="20" t="s">
        <v>2968</v>
      </c>
      <c r="D140" s="20" t="s">
        <v>3034</v>
      </c>
      <c r="E140" s="20" t="s">
        <v>3043</v>
      </c>
      <c r="F140" s="20" t="s">
        <v>783</v>
      </c>
      <c r="G140" s="20" t="s">
        <v>783</v>
      </c>
      <c r="H140" s="20" t="s">
        <v>3048</v>
      </c>
      <c r="I140" s="18">
        <v>0</v>
      </c>
    </row>
    <row r="141" spans="1:9" ht="19.350000000000001" customHeight="1" x14ac:dyDescent="0.25">
      <c r="A141" t="str">
        <f t="shared" si="2"/>
        <v>7269</v>
      </c>
      <c r="B141" s="20" t="s">
        <v>2913</v>
      </c>
      <c r="C141" s="20" t="s">
        <v>2968</v>
      </c>
      <c r="D141" s="20" t="s">
        <v>3034</v>
      </c>
      <c r="E141" s="20" t="s">
        <v>3043</v>
      </c>
      <c r="F141" s="20" t="s">
        <v>783</v>
      </c>
      <c r="G141" s="20" t="s">
        <v>783</v>
      </c>
      <c r="H141" s="20" t="s">
        <v>3047</v>
      </c>
      <c r="I141" s="18">
        <v>0</v>
      </c>
    </row>
    <row r="142" spans="1:9" ht="19.350000000000001" customHeight="1" x14ac:dyDescent="0.25">
      <c r="A142" t="str">
        <f t="shared" si="2"/>
        <v>7270</v>
      </c>
      <c r="B142" s="20" t="s">
        <v>2913</v>
      </c>
      <c r="C142" s="20" t="s">
        <v>2968</v>
      </c>
      <c r="D142" s="20" t="s">
        <v>3034</v>
      </c>
      <c r="E142" s="20" t="s">
        <v>3043</v>
      </c>
      <c r="F142" s="20" t="s">
        <v>783</v>
      </c>
      <c r="G142" s="20" t="s">
        <v>783</v>
      </c>
      <c r="H142" s="20" t="s">
        <v>3046</v>
      </c>
      <c r="I142" s="18">
        <v>0</v>
      </c>
    </row>
    <row r="143" spans="1:9" ht="19.350000000000001" customHeight="1" x14ac:dyDescent="0.25">
      <c r="A143" t="str">
        <f t="shared" si="2"/>
        <v>7271</v>
      </c>
      <c r="B143" s="20" t="s">
        <v>2913</v>
      </c>
      <c r="C143" s="20" t="s">
        <v>2968</v>
      </c>
      <c r="D143" s="20" t="s">
        <v>3034</v>
      </c>
      <c r="E143" s="20" t="s">
        <v>3043</v>
      </c>
      <c r="F143" s="20" t="s">
        <v>783</v>
      </c>
      <c r="G143" s="20" t="s">
        <v>783</v>
      </c>
      <c r="H143" s="20" t="s">
        <v>3045</v>
      </c>
      <c r="I143" s="18">
        <v>0</v>
      </c>
    </row>
    <row r="144" spans="1:9" ht="19.350000000000001" customHeight="1" x14ac:dyDescent="0.25">
      <c r="A144" t="str">
        <f t="shared" si="2"/>
        <v>7272</v>
      </c>
      <c r="B144" s="20" t="s">
        <v>2913</v>
      </c>
      <c r="C144" s="20" t="s">
        <v>2968</v>
      </c>
      <c r="D144" s="20" t="s">
        <v>3034</v>
      </c>
      <c r="E144" s="20" t="s">
        <v>3043</v>
      </c>
      <c r="F144" s="20" t="s">
        <v>783</v>
      </c>
      <c r="G144" s="20" t="s">
        <v>783</v>
      </c>
      <c r="H144" s="20" t="s">
        <v>3044</v>
      </c>
      <c r="I144" s="18">
        <v>0</v>
      </c>
    </row>
    <row r="145" spans="1:9" ht="19.350000000000001" customHeight="1" x14ac:dyDescent="0.25">
      <c r="A145" t="str">
        <f t="shared" si="2"/>
        <v>7273</v>
      </c>
      <c r="B145" s="20" t="s">
        <v>2913</v>
      </c>
      <c r="C145" s="20" t="s">
        <v>2968</v>
      </c>
      <c r="D145" s="20" t="s">
        <v>3034</v>
      </c>
      <c r="E145" s="20" t="s">
        <v>3043</v>
      </c>
      <c r="F145" s="20" t="s">
        <v>783</v>
      </c>
      <c r="G145" s="20" t="s">
        <v>783</v>
      </c>
      <c r="H145" s="20" t="s">
        <v>3042</v>
      </c>
      <c r="I145" s="18">
        <v>0</v>
      </c>
    </row>
    <row r="146" spans="1:9" ht="19.350000000000001" customHeight="1" x14ac:dyDescent="0.25">
      <c r="A146" t="str">
        <f t="shared" si="2"/>
        <v>7220</v>
      </c>
      <c r="B146" s="20" t="s">
        <v>2913</v>
      </c>
      <c r="C146" s="20" t="s">
        <v>2968</v>
      </c>
      <c r="D146" s="20" t="s">
        <v>3034</v>
      </c>
      <c r="E146" s="20" t="s">
        <v>3033</v>
      </c>
      <c r="F146" s="20" t="s">
        <v>3032</v>
      </c>
      <c r="G146" s="20" t="s">
        <v>783</v>
      </c>
      <c r="H146" s="20" t="s">
        <v>3041</v>
      </c>
      <c r="I146" s="18">
        <v>0</v>
      </c>
    </row>
    <row r="147" spans="1:9" ht="19.350000000000001" customHeight="1" x14ac:dyDescent="0.25">
      <c r="A147" t="str">
        <f t="shared" si="2"/>
        <v>7221</v>
      </c>
      <c r="B147" s="20" t="s">
        <v>2913</v>
      </c>
      <c r="C147" s="20" t="s">
        <v>2968</v>
      </c>
      <c r="D147" s="20" t="s">
        <v>3034</v>
      </c>
      <c r="E147" s="20" t="s">
        <v>3033</v>
      </c>
      <c r="F147" s="20" t="s">
        <v>3032</v>
      </c>
      <c r="G147" s="20" t="s">
        <v>783</v>
      </c>
      <c r="H147" s="20" t="s">
        <v>3040</v>
      </c>
      <c r="I147" s="18">
        <v>0</v>
      </c>
    </row>
    <row r="148" spans="1:9" ht="19.350000000000001" customHeight="1" x14ac:dyDescent="0.25">
      <c r="A148" t="str">
        <f t="shared" si="2"/>
        <v>7222</v>
      </c>
      <c r="B148" s="20" t="s">
        <v>2913</v>
      </c>
      <c r="C148" s="20" t="s">
        <v>2968</v>
      </c>
      <c r="D148" s="20" t="s">
        <v>3034</v>
      </c>
      <c r="E148" s="20" t="s">
        <v>3033</v>
      </c>
      <c r="F148" s="20" t="s">
        <v>3032</v>
      </c>
      <c r="G148" s="20" t="s">
        <v>783</v>
      </c>
      <c r="H148" s="20" t="s">
        <v>3039</v>
      </c>
      <c r="I148" s="18">
        <v>0</v>
      </c>
    </row>
    <row r="149" spans="1:9" ht="19.350000000000001" customHeight="1" x14ac:dyDescent="0.25">
      <c r="A149" t="str">
        <f t="shared" si="2"/>
        <v>7223</v>
      </c>
      <c r="B149" s="20" t="s">
        <v>2913</v>
      </c>
      <c r="C149" s="20" t="s">
        <v>2968</v>
      </c>
      <c r="D149" s="20" t="s">
        <v>3034</v>
      </c>
      <c r="E149" s="20" t="s">
        <v>3033</v>
      </c>
      <c r="F149" s="20" t="s">
        <v>3032</v>
      </c>
      <c r="G149" s="20" t="s">
        <v>783</v>
      </c>
      <c r="H149" s="20" t="s">
        <v>3038</v>
      </c>
      <c r="I149" s="18">
        <v>0</v>
      </c>
    </row>
    <row r="150" spans="1:9" ht="19.350000000000001" customHeight="1" x14ac:dyDescent="0.25">
      <c r="A150" t="str">
        <f t="shared" si="2"/>
        <v>7224</v>
      </c>
      <c r="B150" s="20" t="s">
        <v>2913</v>
      </c>
      <c r="C150" s="20" t="s">
        <v>2968</v>
      </c>
      <c r="D150" s="20" t="s">
        <v>3034</v>
      </c>
      <c r="E150" s="20" t="s">
        <v>3033</v>
      </c>
      <c r="F150" s="20" t="s">
        <v>3032</v>
      </c>
      <c r="G150" s="20" t="s">
        <v>783</v>
      </c>
      <c r="H150" s="20" t="s">
        <v>3037</v>
      </c>
      <c r="I150" s="18">
        <v>0</v>
      </c>
    </row>
    <row r="151" spans="1:9" ht="19.350000000000001" customHeight="1" x14ac:dyDescent="0.25">
      <c r="A151" t="str">
        <f t="shared" si="2"/>
        <v>7225</v>
      </c>
      <c r="B151" s="20" t="s">
        <v>2913</v>
      </c>
      <c r="C151" s="20" t="s">
        <v>2968</v>
      </c>
      <c r="D151" s="20" t="s">
        <v>3034</v>
      </c>
      <c r="E151" s="20" t="s">
        <v>3033</v>
      </c>
      <c r="F151" s="20" t="s">
        <v>3032</v>
      </c>
      <c r="G151" s="20" t="s">
        <v>783</v>
      </c>
      <c r="H151" s="20" t="s">
        <v>3036</v>
      </c>
      <c r="I151" s="18">
        <v>0</v>
      </c>
    </row>
    <row r="152" spans="1:9" ht="19.350000000000001" customHeight="1" x14ac:dyDescent="0.25">
      <c r="A152" t="str">
        <f t="shared" si="2"/>
        <v>7226</v>
      </c>
      <c r="B152" s="20" t="s">
        <v>2913</v>
      </c>
      <c r="C152" s="20" t="s">
        <v>2968</v>
      </c>
      <c r="D152" s="20" t="s">
        <v>3034</v>
      </c>
      <c r="E152" s="20" t="s">
        <v>3033</v>
      </c>
      <c r="F152" s="20" t="s">
        <v>3032</v>
      </c>
      <c r="G152" s="20" t="s">
        <v>783</v>
      </c>
      <c r="H152" s="20" t="s">
        <v>3035</v>
      </c>
      <c r="I152" s="18">
        <v>0</v>
      </c>
    </row>
    <row r="153" spans="1:9" ht="19.350000000000001" customHeight="1" x14ac:dyDescent="0.25">
      <c r="A153" t="str">
        <f t="shared" si="2"/>
        <v>7503</v>
      </c>
      <c r="B153" s="20" t="s">
        <v>2913</v>
      </c>
      <c r="C153" s="20" t="s">
        <v>2968</v>
      </c>
      <c r="D153" s="20" t="s">
        <v>3034</v>
      </c>
      <c r="E153" s="20" t="s">
        <v>3033</v>
      </c>
      <c r="F153" s="20" t="s">
        <v>3032</v>
      </c>
      <c r="G153" s="20" t="s">
        <v>783</v>
      </c>
      <c r="H153" s="20" t="s">
        <v>3031</v>
      </c>
      <c r="I153" s="18">
        <v>0</v>
      </c>
    </row>
    <row r="154" spans="1:9" ht="19.350000000000001" customHeight="1" x14ac:dyDescent="0.25">
      <c r="A154" t="str">
        <f t="shared" si="2"/>
        <v>6F17</v>
      </c>
      <c r="B154" s="20" t="s">
        <v>2913</v>
      </c>
      <c r="C154" s="20" t="s">
        <v>2968</v>
      </c>
      <c r="D154" s="20" t="s">
        <v>3030</v>
      </c>
      <c r="E154" s="20" t="s">
        <v>783</v>
      </c>
      <c r="F154" s="20" t="s">
        <v>783</v>
      </c>
      <c r="G154" s="20" t="s">
        <v>783</v>
      </c>
      <c r="H154" s="20" t="s">
        <v>3029</v>
      </c>
      <c r="I154" s="18">
        <v>0</v>
      </c>
    </row>
    <row r="155" spans="1:9" ht="19.350000000000001" customHeight="1" x14ac:dyDescent="0.25">
      <c r="A155" t="str">
        <f t="shared" si="2"/>
        <v>P201</v>
      </c>
      <c r="B155" s="20" t="s">
        <v>2913</v>
      </c>
      <c r="C155" s="20" t="s">
        <v>2968</v>
      </c>
      <c r="D155" s="20" t="s">
        <v>2967</v>
      </c>
      <c r="E155" s="20" t="s">
        <v>3012</v>
      </c>
      <c r="F155" s="20" t="s">
        <v>3011</v>
      </c>
      <c r="G155" s="20" t="s">
        <v>783</v>
      </c>
      <c r="H155" s="20" t="s">
        <v>3028</v>
      </c>
      <c r="I155" s="18">
        <v>0</v>
      </c>
    </row>
    <row r="156" spans="1:9" ht="19.350000000000001" customHeight="1" x14ac:dyDescent="0.25">
      <c r="A156" t="str">
        <f t="shared" si="2"/>
        <v>P204</v>
      </c>
      <c r="B156" s="20" t="s">
        <v>2913</v>
      </c>
      <c r="C156" s="20" t="s">
        <v>2968</v>
      </c>
      <c r="D156" s="20" t="s">
        <v>2967</v>
      </c>
      <c r="E156" s="20" t="s">
        <v>3012</v>
      </c>
      <c r="F156" s="20" t="s">
        <v>3011</v>
      </c>
      <c r="G156" s="20" t="s">
        <v>783</v>
      </c>
      <c r="H156" s="20" t="s">
        <v>3027</v>
      </c>
      <c r="I156" s="18">
        <v>0</v>
      </c>
    </row>
    <row r="157" spans="1:9" ht="19.350000000000001" customHeight="1" x14ac:dyDescent="0.25">
      <c r="A157" t="str">
        <f t="shared" si="2"/>
        <v>P207</v>
      </c>
      <c r="B157" s="20" t="s">
        <v>2913</v>
      </c>
      <c r="C157" s="20" t="s">
        <v>2968</v>
      </c>
      <c r="D157" s="20" t="s">
        <v>2967</v>
      </c>
      <c r="E157" s="20" t="s">
        <v>3012</v>
      </c>
      <c r="F157" s="20" t="s">
        <v>3011</v>
      </c>
      <c r="G157" s="20" t="s">
        <v>783</v>
      </c>
      <c r="H157" s="20" t="s">
        <v>3026</v>
      </c>
      <c r="I157" s="18">
        <v>0</v>
      </c>
    </row>
    <row r="158" spans="1:9" ht="19.350000000000001" customHeight="1" x14ac:dyDescent="0.25">
      <c r="A158" t="str">
        <f t="shared" si="2"/>
        <v>P212</v>
      </c>
      <c r="B158" s="20" t="s">
        <v>2913</v>
      </c>
      <c r="C158" s="20" t="s">
        <v>2968</v>
      </c>
      <c r="D158" s="20" t="s">
        <v>2967</v>
      </c>
      <c r="E158" s="20" t="s">
        <v>3012</v>
      </c>
      <c r="F158" s="20" t="s">
        <v>3011</v>
      </c>
      <c r="G158" s="20" t="s">
        <v>783</v>
      </c>
      <c r="H158" s="20" t="s">
        <v>3025</v>
      </c>
      <c r="I158" s="18">
        <v>0</v>
      </c>
    </row>
    <row r="159" spans="1:9" ht="19.350000000000001" customHeight="1" x14ac:dyDescent="0.25">
      <c r="A159" t="str">
        <f t="shared" si="2"/>
        <v>P213</v>
      </c>
      <c r="B159" s="20" t="s">
        <v>2913</v>
      </c>
      <c r="C159" s="20" t="s">
        <v>2968</v>
      </c>
      <c r="D159" s="20" t="s">
        <v>2967</v>
      </c>
      <c r="E159" s="20" t="s">
        <v>3012</v>
      </c>
      <c r="F159" s="20" t="s">
        <v>3011</v>
      </c>
      <c r="G159" s="20" t="s">
        <v>783</v>
      </c>
      <c r="H159" s="20" t="s">
        <v>3024</v>
      </c>
      <c r="I159" s="18">
        <v>0</v>
      </c>
    </row>
    <row r="160" spans="1:9" ht="19.350000000000001" customHeight="1" x14ac:dyDescent="0.25">
      <c r="A160" t="str">
        <f t="shared" si="2"/>
        <v>P214</v>
      </c>
      <c r="B160" s="20" t="s">
        <v>2913</v>
      </c>
      <c r="C160" s="20" t="s">
        <v>2968</v>
      </c>
      <c r="D160" s="20" t="s">
        <v>2967</v>
      </c>
      <c r="E160" s="20" t="s">
        <v>3012</v>
      </c>
      <c r="F160" s="20" t="s">
        <v>3011</v>
      </c>
      <c r="G160" s="20" t="s">
        <v>783</v>
      </c>
      <c r="H160" s="20" t="s">
        <v>3023</v>
      </c>
      <c r="I160" s="18">
        <v>0</v>
      </c>
    </row>
    <row r="161" spans="1:9" ht="19.350000000000001" customHeight="1" x14ac:dyDescent="0.25">
      <c r="A161" t="str">
        <f t="shared" si="2"/>
        <v>P215</v>
      </c>
      <c r="B161" s="20" t="s">
        <v>2913</v>
      </c>
      <c r="C161" s="20" t="s">
        <v>2968</v>
      </c>
      <c r="D161" s="20" t="s">
        <v>2967</v>
      </c>
      <c r="E161" s="20" t="s">
        <v>3012</v>
      </c>
      <c r="F161" s="20" t="s">
        <v>3011</v>
      </c>
      <c r="G161" s="20" t="s">
        <v>783</v>
      </c>
      <c r="H161" s="20" t="s">
        <v>3022</v>
      </c>
      <c r="I161" s="18">
        <v>0</v>
      </c>
    </row>
    <row r="162" spans="1:9" ht="19.350000000000001" customHeight="1" x14ac:dyDescent="0.25">
      <c r="A162" t="str">
        <f t="shared" si="2"/>
        <v>P216</v>
      </c>
      <c r="B162" s="20" t="s">
        <v>2913</v>
      </c>
      <c r="C162" s="20" t="s">
        <v>2968</v>
      </c>
      <c r="D162" s="20" t="s">
        <v>2967</v>
      </c>
      <c r="E162" s="20" t="s">
        <v>3012</v>
      </c>
      <c r="F162" s="20" t="s">
        <v>3011</v>
      </c>
      <c r="G162" s="20" t="s">
        <v>783</v>
      </c>
      <c r="H162" s="20" t="s">
        <v>3021</v>
      </c>
      <c r="I162" s="18">
        <v>0</v>
      </c>
    </row>
    <row r="163" spans="1:9" ht="19.350000000000001" customHeight="1" x14ac:dyDescent="0.25">
      <c r="A163" t="str">
        <f t="shared" si="2"/>
        <v>P217</v>
      </c>
      <c r="B163" s="20" t="s">
        <v>2913</v>
      </c>
      <c r="C163" s="20" t="s">
        <v>2968</v>
      </c>
      <c r="D163" s="20" t="s">
        <v>2967</v>
      </c>
      <c r="E163" s="20" t="s">
        <v>3012</v>
      </c>
      <c r="F163" s="20" t="s">
        <v>3011</v>
      </c>
      <c r="G163" s="20" t="s">
        <v>783</v>
      </c>
      <c r="H163" s="20" t="s">
        <v>3020</v>
      </c>
      <c r="I163" s="18">
        <v>0</v>
      </c>
    </row>
    <row r="164" spans="1:9" ht="19.350000000000001" customHeight="1" x14ac:dyDescent="0.25">
      <c r="A164" t="str">
        <f t="shared" si="2"/>
        <v>P218</v>
      </c>
      <c r="B164" s="20" t="s">
        <v>2913</v>
      </c>
      <c r="C164" s="20" t="s">
        <v>2968</v>
      </c>
      <c r="D164" s="20" t="s">
        <v>2967</v>
      </c>
      <c r="E164" s="20" t="s">
        <v>3012</v>
      </c>
      <c r="F164" s="20" t="s">
        <v>3011</v>
      </c>
      <c r="G164" s="20" t="s">
        <v>783</v>
      </c>
      <c r="H164" s="20" t="s">
        <v>3019</v>
      </c>
      <c r="I164" s="18">
        <v>0</v>
      </c>
    </row>
    <row r="165" spans="1:9" ht="19.350000000000001" customHeight="1" x14ac:dyDescent="0.25">
      <c r="A165" t="str">
        <f t="shared" si="2"/>
        <v>P220</v>
      </c>
      <c r="B165" s="20" t="s">
        <v>2913</v>
      </c>
      <c r="C165" s="20" t="s">
        <v>2968</v>
      </c>
      <c r="D165" s="20" t="s">
        <v>2967</v>
      </c>
      <c r="E165" s="20" t="s">
        <v>3012</v>
      </c>
      <c r="F165" s="20" t="s">
        <v>3011</v>
      </c>
      <c r="G165" s="20" t="s">
        <v>783</v>
      </c>
      <c r="H165" s="20" t="s">
        <v>3018</v>
      </c>
      <c r="I165" s="18">
        <v>0</v>
      </c>
    </row>
    <row r="166" spans="1:9" ht="19.350000000000001" customHeight="1" x14ac:dyDescent="0.25">
      <c r="A166" t="str">
        <f t="shared" si="2"/>
        <v>P221</v>
      </c>
      <c r="B166" s="20" t="s">
        <v>2913</v>
      </c>
      <c r="C166" s="20" t="s">
        <v>2968</v>
      </c>
      <c r="D166" s="20" t="s">
        <v>2967</v>
      </c>
      <c r="E166" s="20" t="s">
        <v>3012</v>
      </c>
      <c r="F166" s="20" t="s">
        <v>3011</v>
      </c>
      <c r="G166" s="20" t="s">
        <v>783</v>
      </c>
      <c r="H166" s="20" t="s">
        <v>3017</v>
      </c>
      <c r="I166" s="18">
        <v>0</v>
      </c>
    </row>
    <row r="167" spans="1:9" ht="19.350000000000001" customHeight="1" x14ac:dyDescent="0.25">
      <c r="A167" t="str">
        <f t="shared" si="2"/>
        <v>P222</v>
      </c>
      <c r="B167" s="20" t="s">
        <v>2913</v>
      </c>
      <c r="C167" s="20" t="s">
        <v>2968</v>
      </c>
      <c r="D167" s="20" t="s">
        <v>2967</v>
      </c>
      <c r="E167" s="20" t="s">
        <v>3012</v>
      </c>
      <c r="F167" s="20" t="s">
        <v>3011</v>
      </c>
      <c r="G167" s="20" t="s">
        <v>783</v>
      </c>
      <c r="H167" s="20" t="s">
        <v>3016</v>
      </c>
      <c r="I167" s="18">
        <v>0</v>
      </c>
    </row>
    <row r="168" spans="1:9" ht="19.350000000000001" customHeight="1" x14ac:dyDescent="0.25">
      <c r="A168" t="str">
        <f t="shared" si="2"/>
        <v>P223</v>
      </c>
      <c r="B168" s="20" t="s">
        <v>2913</v>
      </c>
      <c r="C168" s="20" t="s">
        <v>2968</v>
      </c>
      <c r="D168" s="20" t="s">
        <v>2967</v>
      </c>
      <c r="E168" s="20" t="s">
        <v>3012</v>
      </c>
      <c r="F168" s="20" t="s">
        <v>3011</v>
      </c>
      <c r="G168" s="20" t="s">
        <v>783</v>
      </c>
      <c r="H168" s="20" t="s">
        <v>3015</v>
      </c>
      <c r="I168" s="18">
        <v>0</v>
      </c>
    </row>
    <row r="169" spans="1:9" ht="19.350000000000001" customHeight="1" x14ac:dyDescent="0.25">
      <c r="A169" t="str">
        <f t="shared" si="2"/>
        <v>P224</v>
      </c>
      <c r="B169" s="20" t="s">
        <v>2913</v>
      </c>
      <c r="C169" s="20" t="s">
        <v>2968</v>
      </c>
      <c r="D169" s="20" t="s">
        <v>2967</v>
      </c>
      <c r="E169" s="20" t="s">
        <v>3012</v>
      </c>
      <c r="F169" s="20" t="s">
        <v>3011</v>
      </c>
      <c r="G169" s="20" t="s">
        <v>783</v>
      </c>
      <c r="H169" s="20" t="s">
        <v>3014</v>
      </c>
      <c r="I169" s="18">
        <v>0</v>
      </c>
    </row>
    <row r="170" spans="1:9" ht="19.350000000000001" customHeight="1" x14ac:dyDescent="0.25">
      <c r="A170" t="str">
        <f t="shared" si="2"/>
        <v>P234</v>
      </c>
      <c r="B170" s="20" t="s">
        <v>2913</v>
      </c>
      <c r="C170" s="20" t="s">
        <v>2968</v>
      </c>
      <c r="D170" s="20" t="s">
        <v>2967</v>
      </c>
      <c r="E170" s="20" t="s">
        <v>3012</v>
      </c>
      <c r="F170" s="20" t="s">
        <v>3011</v>
      </c>
      <c r="G170" s="20" t="s">
        <v>783</v>
      </c>
      <c r="H170" s="20" t="s">
        <v>3013</v>
      </c>
      <c r="I170" s="18">
        <v>0</v>
      </c>
    </row>
    <row r="171" spans="1:9" ht="19.350000000000001" customHeight="1" x14ac:dyDescent="0.25">
      <c r="A171" t="str">
        <f t="shared" si="2"/>
        <v>P238</v>
      </c>
      <c r="B171" s="20" t="s">
        <v>2913</v>
      </c>
      <c r="C171" s="20" t="s">
        <v>2968</v>
      </c>
      <c r="D171" s="20" t="s">
        <v>2967</v>
      </c>
      <c r="E171" s="20" t="s">
        <v>3012</v>
      </c>
      <c r="F171" s="20" t="s">
        <v>3011</v>
      </c>
      <c r="G171" s="20" t="s">
        <v>783</v>
      </c>
      <c r="H171" s="20" t="s">
        <v>3010</v>
      </c>
      <c r="I171" s="18">
        <v>0</v>
      </c>
    </row>
    <row r="172" spans="1:9" ht="19.350000000000001" customHeight="1" x14ac:dyDescent="0.25">
      <c r="A172" t="str">
        <f t="shared" si="2"/>
        <v>P600</v>
      </c>
      <c r="B172" s="20" t="s">
        <v>2913</v>
      </c>
      <c r="C172" s="20" t="s">
        <v>2968</v>
      </c>
      <c r="D172" s="20" t="s">
        <v>2967</v>
      </c>
      <c r="E172" s="20" t="s">
        <v>2966</v>
      </c>
      <c r="F172" s="20" t="s">
        <v>3007</v>
      </c>
      <c r="G172" s="20" t="s">
        <v>783</v>
      </c>
      <c r="H172" s="20" t="s">
        <v>3009</v>
      </c>
      <c r="I172" s="18">
        <v>0</v>
      </c>
    </row>
    <row r="173" spans="1:9" ht="19.350000000000001" customHeight="1" x14ac:dyDescent="0.25">
      <c r="A173" t="str">
        <f t="shared" si="2"/>
        <v>P602</v>
      </c>
      <c r="B173" s="20" t="s">
        <v>2913</v>
      </c>
      <c r="C173" s="20" t="s">
        <v>2968</v>
      </c>
      <c r="D173" s="20" t="s">
        <v>2967</v>
      </c>
      <c r="E173" s="20" t="s">
        <v>2966</v>
      </c>
      <c r="F173" s="20" t="s">
        <v>3007</v>
      </c>
      <c r="G173" s="20" t="s">
        <v>783</v>
      </c>
      <c r="H173" s="20" t="s">
        <v>3008</v>
      </c>
      <c r="I173" s="18">
        <v>0</v>
      </c>
    </row>
    <row r="174" spans="1:9" ht="19.350000000000001" customHeight="1" x14ac:dyDescent="0.25">
      <c r="A174" t="str">
        <f t="shared" si="2"/>
        <v>P603</v>
      </c>
      <c r="B174" s="20" t="s">
        <v>2913</v>
      </c>
      <c r="C174" s="20" t="s">
        <v>2968</v>
      </c>
      <c r="D174" s="20" t="s">
        <v>2967</v>
      </c>
      <c r="E174" s="20" t="s">
        <v>2966</v>
      </c>
      <c r="F174" s="20" t="s">
        <v>3007</v>
      </c>
      <c r="G174" s="20" t="s">
        <v>783</v>
      </c>
      <c r="H174" s="20" t="s">
        <v>3006</v>
      </c>
      <c r="I174" s="18">
        <v>0</v>
      </c>
    </row>
    <row r="175" spans="1:9" ht="19.350000000000001" customHeight="1" x14ac:dyDescent="0.25">
      <c r="A175" t="str">
        <f t="shared" si="2"/>
        <v>P610</v>
      </c>
      <c r="B175" s="20" t="s">
        <v>2913</v>
      </c>
      <c r="C175" s="20" t="s">
        <v>2968</v>
      </c>
      <c r="D175" s="20" t="s">
        <v>2967</v>
      </c>
      <c r="E175" s="20" t="s">
        <v>2966</v>
      </c>
      <c r="F175" s="20" t="s">
        <v>3002</v>
      </c>
      <c r="G175" s="20" t="s">
        <v>783</v>
      </c>
      <c r="H175" s="20" t="s">
        <v>3005</v>
      </c>
      <c r="I175" s="18">
        <v>0</v>
      </c>
    </row>
    <row r="176" spans="1:9" ht="19.350000000000001" customHeight="1" x14ac:dyDescent="0.25">
      <c r="A176" t="str">
        <f t="shared" si="2"/>
        <v>P611</v>
      </c>
      <c r="B176" s="20" t="s">
        <v>2913</v>
      </c>
      <c r="C176" s="20" t="s">
        <v>2968</v>
      </c>
      <c r="D176" s="20" t="s">
        <v>2967</v>
      </c>
      <c r="E176" s="20" t="s">
        <v>2966</v>
      </c>
      <c r="F176" s="20" t="s">
        <v>3002</v>
      </c>
      <c r="G176" s="20" t="s">
        <v>783</v>
      </c>
      <c r="H176" s="20" t="s">
        <v>3004</v>
      </c>
      <c r="I176" s="18">
        <v>0</v>
      </c>
    </row>
    <row r="177" spans="1:9" ht="19.350000000000001" customHeight="1" x14ac:dyDescent="0.25">
      <c r="A177" t="str">
        <f t="shared" si="2"/>
        <v>P612</v>
      </c>
      <c r="B177" s="20" t="s">
        <v>2913</v>
      </c>
      <c r="C177" s="20" t="s">
        <v>2968</v>
      </c>
      <c r="D177" s="20" t="s">
        <v>2967</v>
      </c>
      <c r="E177" s="20" t="s">
        <v>2966</v>
      </c>
      <c r="F177" s="20" t="s">
        <v>3002</v>
      </c>
      <c r="G177" s="20" t="s">
        <v>783</v>
      </c>
      <c r="H177" s="20" t="s">
        <v>3003</v>
      </c>
      <c r="I177" s="18">
        <v>0</v>
      </c>
    </row>
    <row r="178" spans="1:9" ht="19.350000000000001" customHeight="1" x14ac:dyDescent="0.25">
      <c r="A178" t="str">
        <f t="shared" si="2"/>
        <v>P613</v>
      </c>
      <c r="B178" s="20" t="s">
        <v>2913</v>
      </c>
      <c r="C178" s="20" t="s">
        <v>2968</v>
      </c>
      <c r="D178" s="20" t="s">
        <v>2967</v>
      </c>
      <c r="E178" s="20" t="s">
        <v>2966</v>
      </c>
      <c r="F178" s="20" t="s">
        <v>3002</v>
      </c>
      <c r="G178" s="20" t="s">
        <v>783</v>
      </c>
      <c r="H178" s="20" t="s">
        <v>3001</v>
      </c>
      <c r="I178" s="18">
        <v>0</v>
      </c>
    </row>
    <row r="179" spans="1:9" ht="19.350000000000001" customHeight="1" x14ac:dyDescent="0.25">
      <c r="A179" t="str">
        <f t="shared" si="2"/>
        <v>P620</v>
      </c>
      <c r="B179" s="20" t="s">
        <v>2913</v>
      </c>
      <c r="C179" s="20" t="s">
        <v>2968</v>
      </c>
      <c r="D179" s="20" t="s">
        <v>2967</v>
      </c>
      <c r="E179" s="20" t="s">
        <v>2966</v>
      </c>
      <c r="F179" s="20" t="s">
        <v>2990</v>
      </c>
      <c r="G179" s="20" t="s">
        <v>783</v>
      </c>
      <c r="H179" s="20" t="s">
        <v>3000</v>
      </c>
      <c r="I179" s="18">
        <v>0</v>
      </c>
    </row>
    <row r="180" spans="1:9" ht="19.350000000000001" customHeight="1" x14ac:dyDescent="0.25">
      <c r="A180" t="str">
        <f t="shared" si="2"/>
        <v>P622</v>
      </c>
      <c r="B180" s="20" t="s">
        <v>2913</v>
      </c>
      <c r="C180" s="20" t="s">
        <v>2968</v>
      </c>
      <c r="D180" s="20" t="s">
        <v>2967</v>
      </c>
      <c r="E180" s="20" t="s">
        <v>2966</v>
      </c>
      <c r="F180" s="20" t="s">
        <v>2990</v>
      </c>
      <c r="G180" s="20" t="s">
        <v>783</v>
      </c>
      <c r="H180" s="20" t="s">
        <v>2999</v>
      </c>
      <c r="I180" s="18">
        <v>0</v>
      </c>
    </row>
    <row r="181" spans="1:9" ht="19.350000000000001" customHeight="1" x14ac:dyDescent="0.25">
      <c r="A181" t="str">
        <f t="shared" si="2"/>
        <v>P623</v>
      </c>
      <c r="B181" s="20" t="s">
        <v>2913</v>
      </c>
      <c r="C181" s="20" t="s">
        <v>2968</v>
      </c>
      <c r="D181" s="20" t="s">
        <v>2967</v>
      </c>
      <c r="E181" s="20" t="s">
        <v>2966</v>
      </c>
      <c r="F181" s="20" t="s">
        <v>2990</v>
      </c>
      <c r="G181" s="20" t="s">
        <v>783</v>
      </c>
      <c r="H181" s="20" t="s">
        <v>2998</v>
      </c>
      <c r="I181" s="18">
        <v>0</v>
      </c>
    </row>
    <row r="182" spans="1:9" ht="19.350000000000001" customHeight="1" x14ac:dyDescent="0.25">
      <c r="A182" t="str">
        <f t="shared" si="2"/>
        <v>P624</v>
      </c>
      <c r="B182" s="20" t="s">
        <v>2913</v>
      </c>
      <c r="C182" s="20" t="s">
        <v>2968</v>
      </c>
      <c r="D182" s="20" t="s">
        <v>2967</v>
      </c>
      <c r="E182" s="20" t="s">
        <v>2966</v>
      </c>
      <c r="F182" s="20" t="s">
        <v>2990</v>
      </c>
      <c r="G182" s="20" t="s">
        <v>783</v>
      </c>
      <c r="H182" s="20" t="s">
        <v>2997</v>
      </c>
      <c r="I182" s="18">
        <v>0</v>
      </c>
    </row>
    <row r="183" spans="1:9" ht="19.350000000000001" customHeight="1" x14ac:dyDescent="0.25">
      <c r="A183" t="str">
        <f t="shared" si="2"/>
        <v>P625</v>
      </c>
      <c r="B183" s="20" t="s">
        <v>2913</v>
      </c>
      <c r="C183" s="20" t="s">
        <v>2968</v>
      </c>
      <c r="D183" s="20" t="s">
        <v>2967</v>
      </c>
      <c r="E183" s="20" t="s">
        <v>2966</v>
      </c>
      <c r="F183" s="20" t="s">
        <v>2990</v>
      </c>
      <c r="G183" s="20" t="s">
        <v>783</v>
      </c>
      <c r="H183" s="20" t="s">
        <v>2996</v>
      </c>
      <c r="I183" s="18">
        <v>0</v>
      </c>
    </row>
    <row r="184" spans="1:9" ht="19.350000000000001" customHeight="1" x14ac:dyDescent="0.25">
      <c r="A184" t="str">
        <f t="shared" si="2"/>
        <v>P626</v>
      </c>
      <c r="B184" s="20" t="s">
        <v>2913</v>
      </c>
      <c r="C184" s="20" t="s">
        <v>2968</v>
      </c>
      <c r="D184" s="20" t="s">
        <v>2967</v>
      </c>
      <c r="E184" s="20" t="s">
        <v>2966</v>
      </c>
      <c r="F184" s="20" t="s">
        <v>2990</v>
      </c>
      <c r="G184" s="20" t="s">
        <v>783</v>
      </c>
      <c r="H184" s="20" t="s">
        <v>2995</v>
      </c>
      <c r="I184" s="18">
        <v>0</v>
      </c>
    </row>
    <row r="185" spans="1:9" ht="19.350000000000001" customHeight="1" x14ac:dyDescent="0.25">
      <c r="A185" t="str">
        <f t="shared" si="2"/>
        <v>P627</v>
      </c>
      <c r="B185" s="20" t="s">
        <v>2913</v>
      </c>
      <c r="C185" s="20" t="s">
        <v>2968</v>
      </c>
      <c r="D185" s="20" t="s">
        <v>2967</v>
      </c>
      <c r="E185" s="20" t="s">
        <v>2966</v>
      </c>
      <c r="F185" s="20" t="s">
        <v>2990</v>
      </c>
      <c r="G185" s="20" t="s">
        <v>783</v>
      </c>
      <c r="H185" s="20" t="s">
        <v>2994</v>
      </c>
      <c r="I185" s="18">
        <v>0</v>
      </c>
    </row>
    <row r="186" spans="1:9" ht="19.350000000000001" customHeight="1" x14ac:dyDescent="0.25">
      <c r="A186" t="str">
        <f t="shared" si="2"/>
        <v>P629</v>
      </c>
      <c r="B186" s="20" t="s">
        <v>2913</v>
      </c>
      <c r="C186" s="20" t="s">
        <v>2968</v>
      </c>
      <c r="D186" s="20" t="s">
        <v>2967</v>
      </c>
      <c r="E186" s="20" t="s">
        <v>2966</v>
      </c>
      <c r="F186" s="20" t="s">
        <v>2990</v>
      </c>
      <c r="G186" s="20" t="s">
        <v>783</v>
      </c>
      <c r="H186" s="20" t="s">
        <v>2993</v>
      </c>
      <c r="I186" s="18">
        <v>0</v>
      </c>
    </row>
    <row r="187" spans="1:9" ht="19.350000000000001" customHeight="1" x14ac:dyDescent="0.25">
      <c r="A187" t="str">
        <f t="shared" si="2"/>
        <v>P630</v>
      </c>
      <c r="B187" s="20" t="s">
        <v>2913</v>
      </c>
      <c r="C187" s="20" t="s">
        <v>2968</v>
      </c>
      <c r="D187" s="20" t="s">
        <v>2967</v>
      </c>
      <c r="E187" s="20" t="s">
        <v>2966</v>
      </c>
      <c r="F187" s="20" t="s">
        <v>2990</v>
      </c>
      <c r="G187" s="20" t="s">
        <v>783</v>
      </c>
      <c r="H187" s="20" t="s">
        <v>2992</v>
      </c>
      <c r="I187" s="18">
        <v>0</v>
      </c>
    </row>
    <row r="188" spans="1:9" ht="19.350000000000001" customHeight="1" x14ac:dyDescent="0.25">
      <c r="A188" t="str">
        <f t="shared" si="2"/>
        <v>P631</v>
      </c>
      <c r="B188" s="20" t="s">
        <v>2913</v>
      </c>
      <c r="C188" s="20" t="s">
        <v>2968</v>
      </c>
      <c r="D188" s="20" t="s">
        <v>2967</v>
      </c>
      <c r="E188" s="20" t="s">
        <v>2966</v>
      </c>
      <c r="F188" s="20" t="s">
        <v>2990</v>
      </c>
      <c r="G188" s="20" t="s">
        <v>783</v>
      </c>
      <c r="H188" s="20" t="s">
        <v>2991</v>
      </c>
      <c r="I188" s="18">
        <v>0</v>
      </c>
    </row>
    <row r="189" spans="1:9" ht="19.350000000000001" customHeight="1" x14ac:dyDescent="0.25">
      <c r="A189" t="str">
        <f t="shared" si="2"/>
        <v>P632</v>
      </c>
      <c r="B189" s="20" t="s">
        <v>2913</v>
      </c>
      <c r="C189" s="20" t="s">
        <v>2968</v>
      </c>
      <c r="D189" s="20" t="s">
        <v>2967</v>
      </c>
      <c r="E189" s="20" t="s">
        <v>2966</v>
      </c>
      <c r="F189" s="20" t="s">
        <v>2990</v>
      </c>
      <c r="G189" s="20" t="s">
        <v>783</v>
      </c>
      <c r="H189" s="20" t="s">
        <v>2989</v>
      </c>
      <c r="I189" s="18">
        <v>0</v>
      </c>
    </row>
    <row r="190" spans="1:9" ht="19.350000000000001" customHeight="1" x14ac:dyDescent="0.25">
      <c r="A190" t="str">
        <f t="shared" si="2"/>
        <v>P640</v>
      </c>
      <c r="B190" s="20" t="s">
        <v>2913</v>
      </c>
      <c r="C190" s="20" t="s">
        <v>2968</v>
      </c>
      <c r="D190" s="20" t="s">
        <v>2967</v>
      </c>
      <c r="E190" s="20" t="s">
        <v>2966</v>
      </c>
      <c r="F190" s="20" t="s">
        <v>2986</v>
      </c>
      <c r="G190" s="20" t="s">
        <v>783</v>
      </c>
      <c r="H190" s="20" t="s">
        <v>2988</v>
      </c>
      <c r="I190" s="18">
        <v>0</v>
      </c>
    </row>
    <row r="191" spans="1:9" ht="19.350000000000001" customHeight="1" x14ac:dyDescent="0.25">
      <c r="A191" t="str">
        <f t="shared" si="2"/>
        <v>P641</v>
      </c>
      <c r="B191" s="20" t="s">
        <v>2913</v>
      </c>
      <c r="C191" s="20" t="s">
        <v>2968</v>
      </c>
      <c r="D191" s="20" t="s">
        <v>2967</v>
      </c>
      <c r="E191" s="20" t="s">
        <v>2966</v>
      </c>
      <c r="F191" s="20" t="s">
        <v>2986</v>
      </c>
      <c r="G191" s="20" t="s">
        <v>783</v>
      </c>
      <c r="H191" s="20" t="s">
        <v>2987</v>
      </c>
      <c r="I191" s="18">
        <v>0</v>
      </c>
    </row>
    <row r="192" spans="1:9" ht="19.350000000000001" customHeight="1" x14ac:dyDescent="0.25">
      <c r="A192" t="str">
        <f t="shared" si="2"/>
        <v>P643</v>
      </c>
      <c r="B192" s="20" t="s">
        <v>2913</v>
      </c>
      <c r="C192" s="20" t="s">
        <v>2968</v>
      </c>
      <c r="D192" s="20" t="s">
        <v>2967</v>
      </c>
      <c r="E192" s="20" t="s">
        <v>2966</v>
      </c>
      <c r="F192" s="20" t="s">
        <v>2986</v>
      </c>
      <c r="G192" s="20" t="s">
        <v>783</v>
      </c>
      <c r="H192" s="20" t="s">
        <v>2985</v>
      </c>
      <c r="I192" s="18">
        <v>0</v>
      </c>
    </row>
    <row r="193" spans="1:9" ht="19.350000000000001" customHeight="1" x14ac:dyDescent="0.25">
      <c r="A193" t="str">
        <f t="shared" si="2"/>
        <v>P651</v>
      </c>
      <c r="B193" s="20" t="s">
        <v>2913</v>
      </c>
      <c r="C193" s="20" t="s">
        <v>2968</v>
      </c>
      <c r="D193" s="20" t="s">
        <v>2967</v>
      </c>
      <c r="E193" s="20" t="s">
        <v>2966</v>
      </c>
      <c r="F193" s="20" t="s">
        <v>2980</v>
      </c>
      <c r="G193" s="20" t="s">
        <v>783</v>
      </c>
      <c r="H193" s="20" t="s">
        <v>2984</v>
      </c>
      <c r="I193" s="18">
        <v>0</v>
      </c>
    </row>
    <row r="194" spans="1:9" ht="19.350000000000001" customHeight="1" x14ac:dyDescent="0.25">
      <c r="A194" t="str">
        <f t="shared" si="2"/>
        <v>P652</v>
      </c>
      <c r="B194" s="20" t="s">
        <v>2913</v>
      </c>
      <c r="C194" s="20" t="s">
        <v>2968</v>
      </c>
      <c r="D194" s="20" t="s">
        <v>2967</v>
      </c>
      <c r="E194" s="20" t="s">
        <v>2966</v>
      </c>
      <c r="F194" s="20" t="s">
        <v>2980</v>
      </c>
      <c r="G194" s="20" t="s">
        <v>783</v>
      </c>
      <c r="H194" s="20" t="s">
        <v>2983</v>
      </c>
      <c r="I194" s="18">
        <v>0</v>
      </c>
    </row>
    <row r="195" spans="1:9" ht="19.350000000000001" customHeight="1" x14ac:dyDescent="0.25">
      <c r="A195" t="str">
        <f t="shared" ref="A195:A258" si="3">LEFT(H195,4)</f>
        <v>P653</v>
      </c>
      <c r="B195" s="20" t="s">
        <v>2913</v>
      </c>
      <c r="C195" s="20" t="s">
        <v>2968</v>
      </c>
      <c r="D195" s="20" t="s">
        <v>2967</v>
      </c>
      <c r="E195" s="20" t="s">
        <v>2966</v>
      </c>
      <c r="F195" s="20" t="s">
        <v>2980</v>
      </c>
      <c r="G195" s="20" t="s">
        <v>783</v>
      </c>
      <c r="H195" s="20" t="s">
        <v>2982</v>
      </c>
      <c r="I195" s="18">
        <v>0</v>
      </c>
    </row>
    <row r="196" spans="1:9" ht="19.350000000000001" customHeight="1" x14ac:dyDescent="0.25">
      <c r="A196" t="str">
        <f t="shared" si="3"/>
        <v>P654</v>
      </c>
      <c r="B196" s="20" t="s">
        <v>2913</v>
      </c>
      <c r="C196" s="20" t="s">
        <v>2968</v>
      </c>
      <c r="D196" s="20" t="s">
        <v>2967</v>
      </c>
      <c r="E196" s="20" t="s">
        <v>2966</v>
      </c>
      <c r="F196" s="20" t="s">
        <v>2980</v>
      </c>
      <c r="G196" s="20" t="s">
        <v>783</v>
      </c>
      <c r="H196" s="20" t="s">
        <v>2981</v>
      </c>
      <c r="I196" s="18">
        <v>0</v>
      </c>
    </row>
    <row r="197" spans="1:9" ht="19.350000000000001" customHeight="1" x14ac:dyDescent="0.25">
      <c r="A197" t="str">
        <f t="shared" si="3"/>
        <v>P655</v>
      </c>
      <c r="B197" s="20" t="s">
        <v>2913</v>
      </c>
      <c r="C197" s="20" t="s">
        <v>2968</v>
      </c>
      <c r="D197" s="20" t="s">
        <v>2967</v>
      </c>
      <c r="E197" s="20" t="s">
        <v>2966</v>
      </c>
      <c r="F197" s="20" t="s">
        <v>2980</v>
      </c>
      <c r="G197" s="20" t="s">
        <v>783</v>
      </c>
      <c r="H197" s="20" t="s">
        <v>2979</v>
      </c>
      <c r="I197" s="18">
        <v>0</v>
      </c>
    </row>
    <row r="198" spans="1:9" ht="19.350000000000001" customHeight="1" x14ac:dyDescent="0.25">
      <c r="A198" t="str">
        <f t="shared" si="3"/>
        <v>P660</v>
      </c>
      <c r="B198" s="20" t="s">
        <v>2913</v>
      </c>
      <c r="C198" s="20" t="s">
        <v>2968</v>
      </c>
      <c r="D198" s="20" t="s">
        <v>2967</v>
      </c>
      <c r="E198" s="20" t="s">
        <v>2966</v>
      </c>
      <c r="F198" s="20" t="s">
        <v>2974</v>
      </c>
      <c r="G198" s="20" t="s">
        <v>783</v>
      </c>
      <c r="H198" s="20" t="s">
        <v>2978</v>
      </c>
      <c r="I198" s="18">
        <v>0</v>
      </c>
    </row>
    <row r="199" spans="1:9" ht="19.350000000000001" customHeight="1" x14ac:dyDescent="0.25">
      <c r="A199" t="str">
        <f t="shared" si="3"/>
        <v>P661</v>
      </c>
      <c r="B199" s="20" t="s">
        <v>2913</v>
      </c>
      <c r="C199" s="20" t="s">
        <v>2968</v>
      </c>
      <c r="D199" s="20" t="s">
        <v>2967</v>
      </c>
      <c r="E199" s="20" t="s">
        <v>2966</v>
      </c>
      <c r="F199" s="20" t="s">
        <v>2974</v>
      </c>
      <c r="G199" s="20" t="s">
        <v>783</v>
      </c>
      <c r="H199" s="20" t="s">
        <v>2977</v>
      </c>
      <c r="I199" s="18">
        <v>0</v>
      </c>
    </row>
    <row r="200" spans="1:9" ht="19.350000000000001" customHeight="1" x14ac:dyDescent="0.25">
      <c r="A200" t="str">
        <f t="shared" si="3"/>
        <v>P662</v>
      </c>
      <c r="B200" s="20" t="s">
        <v>2913</v>
      </c>
      <c r="C200" s="20" t="s">
        <v>2968</v>
      </c>
      <c r="D200" s="20" t="s">
        <v>2967</v>
      </c>
      <c r="E200" s="20" t="s">
        <v>2966</v>
      </c>
      <c r="F200" s="20" t="s">
        <v>2974</v>
      </c>
      <c r="G200" s="20" t="s">
        <v>783</v>
      </c>
      <c r="H200" s="20" t="s">
        <v>2976</v>
      </c>
      <c r="I200" s="18">
        <v>0</v>
      </c>
    </row>
    <row r="201" spans="1:9" ht="19.350000000000001" customHeight="1" x14ac:dyDescent="0.25">
      <c r="A201" t="str">
        <f t="shared" si="3"/>
        <v>P663</v>
      </c>
      <c r="B201" s="20" t="s">
        <v>2913</v>
      </c>
      <c r="C201" s="20" t="s">
        <v>2968</v>
      </c>
      <c r="D201" s="20" t="s">
        <v>2967</v>
      </c>
      <c r="E201" s="20" t="s">
        <v>2966</v>
      </c>
      <c r="F201" s="20" t="s">
        <v>2974</v>
      </c>
      <c r="G201" s="20" t="s">
        <v>783</v>
      </c>
      <c r="H201" s="20" t="s">
        <v>2975</v>
      </c>
      <c r="I201" s="18">
        <v>0</v>
      </c>
    </row>
    <row r="202" spans="1:9" ht="19.350000000000001" customHeight="1" x14ac:dyDescent="0.25">
      <c r="A202" t="str">
        <f t="shared" si="3"/>
        <v>P664</v>
      </c>
      <c r="B202" s="20" t="s">
        <v>2913</v>
      </c>
      <c r="C202" s="20" t="s">
        <v>2968</v>
      </c>
      <c r="D202" s="20" t="s">
        <v>2967</v>
      </c>
      <c r="E202" s="20" t="s">
        <v>2966</v>
      </c>
      <c r="F202" s="20" t="s">
        <v>2974</v>
      </c>
      <c r="G202" s="20" t="s">
        <v>783</v>
      </c>
      <c r="H202" s="20" t="s">
        <v>2973</v>
      </c>
      <c r="I202" s="18">
        <v>0</v>
      </c>
    </row>
    <row r="203" spans="1:9" ht="19.350000000000001" customHeight="1" x14ac:dyDescent="0.25">
      <c r="A203" t="str">
        <f t="shared" si="3"/>
        <v>P670</v>
      </c>
      <c r="B203" s="20" t="s">
        <v>2913</v>
      </c>
      <c r="C203" s="20" t="s">
        <v>2968</v>
      </c>
      <c r="D203" s="20" t="s">
        <v>2967</v>
      </c>
      <c r="E203" s="20" t="s">
        <v>2966</v>
      </c>
      <c r="F203" s="20" t="s">
        <v>2970</v>
      </c>
      <c r="G203" s="20" t="s">
        <v>783</v>
      </c>
      <c r="H203" s="20" t="s">
        <v>2972</v>
      </c>
      <c r="I203" s="18">
        <v>0</v>
      </c>
    </row>
    <row r="204" spans="1:9" ht="19.350000000000001" customHeight="1" x14ac:dyDescent="0.25">
      <c r="A204" t="str">
        <f t="shared" si="3"/>
        <v>P671</v>
      </c>
      <c r="B204" s="20" t="s">
        <v>2913</v>
      </c>
      <c r="C204" s="20" t="s">
        <v>2968</v>
      </c>
      <c r="D204" s="20" t="s">
        <v>2967</v>
      </c>
      <c r="E204" s="20" t="s">
        <v>2966</v>
      </c>
      <c r="F204" s="20" t="s">
        <v>2970</v>
      </c>
      <c r="G204" s="20" t="s">
        <v>783</v>
      </c>
      <c r="H204" s="20" t="s">
        <v>2971</v>
      </c>
      <c r="I204" s="18">
        <v>0</v>
      </c>
    </row>
    <row r="205" spans="1:9" ht="19.350000000000001" customHeight="1" x14ac:dyDescent="0.25">
      <c r="A205" t="str">
        <f t="shared" si="3"/>
        <v>P681</v>
      </c>
      <c r="B205" s="20" t="s">
        <v>2913</v>
      </c>
      <c r="C205" s="20" t="s">
        <v>2968</v>
      </c>
      <c r="D205" s="20" t="s">
        <v>2967</v>
      </c>
      <c r="E205" s="20" t="s">
        <v>2966</v>
      </c>
      <c r="F205" s="20" t="s">
        <v>2970</v>
      </c>
      <c r="G205" s="20" t="s">
        <v>783</v>
      </c>
      <c r="H205" s="20" t="s">
        <v>2969</v>
      </c>
      <c r="I205" s="18">
        <v>0</v>
      </c>
    </row>
    <row r="206" spans="1:9" ht="19.350000000000001" customHeight="1" x14ac:dyDescent="0.25">
      <c r="A206" t="str">
        <f t="shared" si="3"/>
        <v>P680</v>
      </c>
      <c r="B206" s="20" t="s">
        <v>2913</v>
      </c>
      <c r="C206" s="20" t="s">
        <v>2968</v>
      </c>
      <c r="D206" s="20" t="s">
        <v>2967</v>
      </c>
      <c r="E206" s="20" t="s">
        <v>2966</v>
      </c>
      <c r="F206" s="20" t="s">
        <v>2965</v>
      </c>
      <c r="G206" s="20" t="s">
        <v>783</v>
      </c>
      <c r="H206" s="20" t="s">
        <v>2964</v>
      </c>
      <c r="I206" s="18">
        <v>0</v>
      </c>
    </row>
    <row r="207" spans="1:9" ht="19.350000000000001" customHeight="1" x14ac:dyDescent="0.25">
      <c r="A207" t="str">
        <f t="shared" si="3"/>
        <v>6E15</v>
      </c>
      <c r="B207" s="20" t="s">
        <v>2913</v>
      </c>
      <c r="C207" s="20" t="s">
        <v>2961</v>
      </c>
      <c r="D207" s="20" t="s">
        <v>783</v>
      </c>
      <c r="E207" s="20" t="s">
        <v>783</v>
      </c>
      <c r="F207" s="20" t="s">
        <v>783</v>
      </c>
      <c r="G207" s="20" t="s">
        <v>783</v>
      </c>
      <c r="H207" s="20" t="s">
        <v>2963</v>
      </c>
      <c r="I207" s="18">
        <v>0</v>
      </c>
    </row>
    <row r="208" spans="1:9" ht="19.350000000000001" customHeight="1" x14ac:dyDescent="0.25">
      <c r="A208" t="str">
        <f t="shared" si="3"/>
        <v>6F13</v>
      </c>
      <c r="B208" s="20" t="s">
        <v>2913</v>
      </c>
      <c r="C208" s="20" t="s">
        <v>2961</v>
      </c>
      <c r="D208" s="20" t="s">
        <v>783</v>
      </c>
      <c r="E208" s="20" t="s">
        <v>783</v>
      </c>
      <c r="F208" s="20" t="s">
        <v>783</v>
      </c>
      <c r="G208" s="20" t="s">
        <v>783</v>
      </c>
      <c r="H208" s="20" t="s">
        <v>2962</v>
      </c>
      <c r="I208" s="18">
        <v>0</v>
      </c>
    </row>
    <row r="209" spans="1:9" ht="19.350000000000001" customHeight="1" x14ac:dyDescent="0.25">
      <c r="A209" t="str">
        <f t="shared" si="3"/>
        <v>6F16</v>
      </c>
      <c r="B209" s="20" t="s">
        <v>2913</v>
      </c>
      <c r="C209" s="20" t="s">
        <v>2961</v>
      </c>
      <c r="D209" s="20" t="s">
        <v>783</v>
      </c>
      <c r="E209" s="20" t="s">
        <v>783</v>
      </c>
      <c r="F209" s="20" t="s">
        <v>783</v>
      </c>
      <c r="G209" s="20" t="s">
        <v>783</v>
      </c>
      <c r="H209" s="20" t="s">
        <v>2960</v>
      </c>
      <c r="I209" s="18">
        <v>0</v>
      </c>
    </row>
    <row r="210" spans="1:9" ht="19.350000000000001" customHeight="1" x14ac:dyDescent="0.25">
      <c r="A210" t="str">
        <f t="shared" si="3"/>
        <v>U100</v>
      </c>
      <c r="B210" s="20" t="s">
        <v>2913</v>
      </c>
      <c r="C210" s="20" t="s">
        <v>2912</v>
      </c>
      <c r="D210" s="20" t="s">
        <v>2950</v>
      </c>
      <c r="E210" s="20" t="s">
        <v>2949</v>
      </c>
      <c r="F210" s="20" t="s">
        <v>2954</v>
      </c>
      <c r="G210" s="20" t="s">
        <v>783</v>
      </c>
      <c r="H210" s="20" t="s">
        <v>2959</v>
      </c>
      <c r="I210" s="18">
        <v>0</v>
      </c>
    </row>
    <row r="211" spans="1:9" ht="19.350000000000001" customHeight="1" x14ac:dyDescent="0.25">
      <c r="A211" t="str">
        <f t="shared" si="3"/>
        <v>U101</v>
      </c>
      <c r="B211" s="20" t="s">
        <v>2913</v>
      </c>
      <c r="C211" s="20" t="s">
        <v>2912</v>
      </c>
      <c r="D211" s="20" t="s">
        <v>2950</v>
      </c>
      <c r="E211" s="20" t="s">
        <v>2949</v>
      </c>
      <c r="F211" s="20" t="s">
        <v>2954</v>
      </c>
      <c r="G211" s="20" t="s">
        <v>783</v>
      </c>
      <c r="H211" s="20" t="s">
        <v>2958</v>
      </c>
      <c r="I211" s="18">
        <v>0</v>
      </c>
    </row>
    <row r="212" spans="1:9" ht="19.350000000000001" customHeight="1" x14ac:dyDescent="0.25">
      <c r="A212" t="str">
        <f t="shared" si="3"/>
        <v>V100</v>
      </c>
      <c r="B212" s="20" t="s">
        <v>2913</v>
      </c>
      <c r="C212" s="20" t="s">
        <v>2912</v>
      </c>
      <c r="D212" s="20" t="s">
        <v>2950</v>
      </c>
      <c r="E212" s="20" t="s">
        <v>2949</v>
      </c>
      <c r="F212" s="20" t="s">
        <v>2954</v>
      </c>
      <c r="G212" s="20" t="s">
        <v>783</v>
      </c>
      <c r="H212" s="20" t="s">
        <v>2957</v>
      </c>
      <c r="I212" s="18">
        <v>0</v>
      </c>
    </row>
    <row r="213" spans="1:9" ht="19.350000000000001" customHeight="1" x14ac:dyDescent="0.25">
      <c r="A213" t="str">
        <f t="shared" si="3"/>
        <v>V101</v>
      </c>
      <c r="B213" s="20" t="s">
        <v>2913</v>
      </c>
      <c r="C213" s="20" t="s">
        <v>2912</v>
      </c>
      <c r="D213" s="20" t="s">
        <v>2950</v>
      </c>
      <c r="E213" s="20" t="s">
        <v>2949</v>
      </c>
      <c r="F213" s="20" t="s">
        <v>2954</v>
      </c>
      <c r="G213" s="20" t="s">
        <v>783</v>
      </c>
      <c r="H213" s="20" t="s">
        <v>2956</v>
      </c>
      <c r="I213" s="18">
        <v>0</v>
      </c>
    </row>
    <row r="214" spans="1:9" ht="19.350000000000001" customHeight="1" x14ac:dyDescent="0.25">
      <c r="A214" t="str">
        <f t="shared" si="3"/>
        <v>W100</v>
      </c>
      <c r="B214" s="20" t="s">
        <v>2913</v>
      </c>
      <c r="C214" s="20" t="s">
        <v>2912</v>
      </c>
      <c r="D214" s="20" t="s">
        <v>2950</v>
      </c>
      <c r="E214" s="20" t="s">
        <v>2949</v>
      </c>
      <c r="F214" s="20" t="s">
        <v>2954</v>
      </c>
      <c r="G214" s="20" t="s">
        <v>783</v>
      </c>
      <c r="H214" s="20" t="s">
        <v>2955</v>
      </c>
      <c r="I214" s="18">
        <v>0</v>
      </c>
    </row>
    <row r="215" spans="1:9" ht="19.350000000000001" customHeight="1" x14ac:dyDescent="0.25">
      <c r="A215" t="str">
        <f t="shared" si="3"/>
        <v>W101</v>
      </c>
      <c r="B215" s="20" t="s">
        <v>2913</v>
      </c>
      <c r="C215" s="20" t="s">
        <v>2912</v>
      </c>
      <c r="D215" s="20" t="s">
        <v>2950</v>
      </c>
      <c r="E215" s="20" t="s">
        <v>2949</v>
      </c>
      <c r="F215" s="20" t="s">
        <v>2954</v>
      </c>
      <c r="G215" s="20" t="s">
        <v>783</v>
      </c>
      <c r="H215" s="20" t="s">
        <v>2953</v>
      </c>
      <c r="I215" s="18">
        <v>0</v>
      </c>
    </row>
    <row r="216" spans="1:9" ht="19.350000000000001" customHeight="1" x14ac:dyDescent="0.25">
      <c r="A216" t="str">
        <f t="shared" si="3"/>
        <v>V104</v>
      </c>
      <c r="B216" s="20" t="s">
        <v>2913</v>
      </c>
      <c r="C216" s="20" t="s">
        <v>2912</v>
      </c>
      <c r="D216" s="20" t="s">
        <v>2950</v>
      </c>
      <c r="E216" s="20" t="s">
        <v>2949</v>
      </c>
      <c r="F216" s="20" t="s">
        <v>2948</v>
      </c>
      <c r="G216" s="20" t="s">
        <v>783</v>
      </c>
      <c r="H216" s="20" t="s">
        <v>2952</v>
      </c>
      <c r="I216" s="18">
        <v>0</v>
      </c>
    </row>
    <row r="217" spans="1:9" ht="19.350000000000001" customHeight="1" x14ac:dyDescent="0.25">
      <c r="A217" t="str">
        <f t="shared" si="3"/>
        <v>W104</v>
      </c>
      <c r="B217" s="20" t="s">
        <v>2913</v>
      </c>
      <c r="C217" s="20" t="s">
        <v>2912</v>
      </c>
      <c r="D217" s="20" t="s">
        <v>2950</v>
      </c>
      <c r="E217" s="20" t="s">
        <v>2949</v>
      </c>
      <c r="F217" s="20" t="s">
        <v>2948</v>
      </c>
      <c r="G217" s="20" t="s">
        <v>783</v>
      </c>
      <c r="H217" s="20" t="s">
        <v>2951</v>
      </c>
      <c r="I217" s="18">
        <v>0</v>
      </c>
    </row>
    <row r="218" spans="1:9" ht="19.350000000000001" customHeight="1" x14ac:dyDescent="0.25">
      <c r="A218" t="str">
        <f t="shared" si="3"/>
        <v>W105</v>
      </c>
      <c r="B218" s="20" t="s">
        <v>2913</v>
      </c>
      <c r="C218" s="20" t="s">
        <v>2912</v>
      </c>
      <c r="D218" s="20" t="s">
        <v>2950</v>
      </c>
      <c r="E218" s="20" t="s">
        <v>2949</v>
      </c>
      <c r="F218" s="20" t="s">
        <v>2948</v>
      </c>
      <c r="G218" s="20" t="s">
        <v>783</v>
      </c>
      <c r="H218" s="20" t="s">
        <v>2947</v>
      </c>
      <c r="I218" s="18">
        <v>0</v>
      </c>
    </row>
    <row r="219" spans="1:9" ht="19.350000000000001" customHeight="1" x14ac:dyDescent="0.25">
      <c r="A219" t="str">
        <f t="shared" si="3"/>
        <v>7007</v>
      </c>
      <c r="B219" s="20" t="s">
        <v>2913</v>
      </c>
      <c r="C219" s="20" t="s">
        <v>2912</v>
      </c>
      <c r="D219" s="20" t="s">
        <v>2923</v>
      </c>
      <c r="E219" s="20" t="s">
        <v>2946</v>
      </c>
      <c r="F219" s="20" t="s">
        <v>783</v>
      </c>
      <c r="G219" s="20" t="s">
        <v>783</v>
      </c>
      <c r="H219" s="20" t="s">
        <v>2945</v>
      </c>
      <c r="I219" s="18">
        <v>0</v>
      </c>
    </row>
    <row r="220" spans="1:9" ht="19.350000000000001" customHeight="1" x14ac:dyDescent="0.25">
      <c r="A220" t="str">
        <f t="shared" si="3"/>
        <v>V102</v>
      </c>
      <c r="B220" s="20" t="s">
        <v>2913</v>
      </c>
      <c r="C220" s="20" t="s">
        <v>2912</v>
      </c>
      <c r="D220" s="20" t="s">
        <v>2923</v>
      </c>
      <c r="E220" s="20" t="s">
        <v>2940</v>
      </c>
      <c r="F220" s="20" t="s">
        <v>783</v>
      </c>
      <c r="G220" s="20" t="s">
        <v>783</v>
      </c>
      <c r="H220" s="20" t="s">
        <v>2944</v>
      </c>
      <c r="I220" s="18">
        <v>0</v>
      </c>
    </row>
    <row r="221" spans="1:9" ht="19.350000000000001" customHeight="1" x14ac:dyDescent="0.25">
      <c r="A221" t="str">
        <f t="shared" si="3"/>
        <v>V114</v>
      </c>
      <c r="B221" s="20" t="s">
        <v>2913</v>
      </c>
      <c r="C221" s="20" t="s">
        <v>2912</v>
      </c>
      <c r="D221" s="20" t="s">
        <v>2923</v>
      </c>
      <c r="E221" s="20" t="s">
        <v>2940</v>
      </c>
      <c r="F221" s="20" t="s">
        <v>783</v>
      </c>
      <c r="G221" s="20" t="s">
        <v>783</v>
      </c>
      <c r="H221" s="20" t="s">
        <v>2943</v>
      </c>
      <c r="I221" s="18">
        <v>0</v>
      </c>
    </row>
    <row r="222" spans="1:9" ht="19.350000000000001" customHeight="1" x14ac:dyDescent="0.25">
      <c r="A222" t="str">
        <f t="shared" si="3"/>
        <v>V139</v>
      </c>
      <c r="B222" s="20" t="s">
        <v>2913</v>
      </c>
      <c r="C222" s="20" t="s">
        <v>2912</v>
      </c>
      <c r="D222" s="20" t="s">
        <v>2923</v>
      </c>
      <c r="E222" s="20" t="s">
        <v>2940</v>
      </c>
      <c r="F222" s="20" t="s">
        <v>783</v>
      </c>
      <c r="G222" s="20" t="s">
        <v>783</v>
      </c>
      <c r="H222" s="20" t="s">
        <v>2942</v>
      </c>
      <c r="I222" s="18">
        <v>0</v>
      </c>
    </row>
    <row r="223" spans="1:9" ht="19.350000000000001" customHeight="1" x14ac:dyDescent="0.25">
      <c r="A223" t="str">
        <f t="shared" si="3"/>
        <v>W102</v>
      </c>
      <c r="B223" s="20" t="s">
        <v>2913</v>
      </c>
      <c r="C223" s="20" t="s">
        <v>2912</v>
      </c>
      <c r="D223" s="20" t="s">
        <v>2923</v>
      </c>
      <c r="E223" s="20" t="s">
        <v>2940</v>
      </c>
      <c r="F223" s="20" t="s">
        <v>783</v>
      </c>
      <c r="G223" s="20" t="s">
        <v>783</v>
      </c>
      <c r="H223" s="20" t="s">
        <v>2941</v>
      </c>
      <c r="I223" s="18">
        <v>0</v>
      </c>
    </row>
    <row r="224" spans="1:9" ht="19.350000000000001" customHeight="1" x14ac:dyDescent="0.25">
      <c r="A224" t="str">
        <f t="shared" si="3"/>
        <v>W118</v>
      </c>
      <c r="B224" s="20" t="s">
        <v>2913</v>
      </c>
      <c r="C224" s="20" t="s">
        <v>2912</v>
      </c>
      <c r="D224" s="20" t="s">
        <v>2923</v>
      </c>
      <c r="E224" s="20" t="s">
        <v>2940</v>
      </c>
      <c r="F224" s="20" t="s">
        <v>783</v>
      </c>
      <c r="G224" s="20" t="s">
        <v>783</v>
      </c>
      <c r="H224" s="20" t="s">
        <v>2939</v>
      </c>
      <c r="I224" s="18">
        <v>0</v>
      </c>
    </row>
    <row r="225" spans="1:9" ht="19.350000000000001" customHeight="1" x14ac:dyDescent="0.25">
      <c r="A225" t="str">
        <f t="shared" si="3"/>
        <v>7002</v>
      </c>
      <c r="B225" s="20" t="s">
        <v>2913</v>
      </c>
      <c r="C225" s="20" t="s">
        <v>2912</v>
      </c>
      <c r="D225" s="20" t="s">
        <v>2923</v>
      </c>
      <c r="E225" s="20" t="s">
        <v>2936</v>
      </c>
      <c r="F225" s="20" t="s">
        <v>783</v>
      </c>
      <c r="G225" s="20" t="s">
        <v>783</v>
      </c>
      <c r="H225" s="20" t="s">
        <v>2938</v>
      </c>
      <c r="I225" s="18">
        <v>0</v>
      </c>
    </row>
    <row r="226" spans="1:9" ht="19.350000000000001" customHeight="1" x14ac:dyDescent="0.25">
      <c r="A226" t="str">
        <f t="shared" si="3"/>
        <v>7015</v>
      </c>
      <c r="B226" s="20" t="s">
        <v>2913</v>
      </c>
      <c r="C226" s="20" t="s">
        <v>2912</v>
      </c>
      <c r="D226" s="20" t="s">
        <v>2923</v>
      </c>
      <c r="E226" s="20" t="s">
        <v>2936</v>
      </c>
      <c r="F226" s="20" t="s">
        <v>783</v>
      </c>
      <c r="G226" s="20" t="s">
        <v>783</v>
      </c>
      <c r="H226" s="19" t="s">
        <v>2937</v>
      </c>
      <c r="I226" s="18">
        <v>1</v>
      </c>
    </row>
    <row r="227" spans="1:9" ht="19.350000000000001" customHeight="1" x14ac:dyDescent="0.25">
      <c r="A227" t="str">
        <f t="shared" si="3"/>
        <v>7018</v>
      </c>
      <c r="B227" s="20" t="s">
        <v>2913</v>
      </c>
      <c r="C227" s="20" t="s">
        <v>2912</v>
      </c>
      <c r="D227" s="20" t="s">
        <v>2923</v>
      </c>
      <c r="E227" s="20" t="s">
        <v>2936</v>
      </c>
      <c r="F227" s="20" t="s">
        <v>783</v>
      </c>
      <c r="G227" s="20" t="s">
        <v>783</v>
      </c>
      <c r="H227" s="20" t="s">
        <v>2935</v>
      </c>
      <c r="I227" s="18">
        <v>0</v>
      </c>
    </row>
    <row r="228" spans="1:9" ht="19.350000000000001" customHeight="1" x14ac:dyDescent="0.25">
      <c r="A228" t="str">
        <f t="shared" si="3"/>
        <v>7003</v>
      </c>
      <c r="B228" s="20" t="s">
        <v>2913</v>
      </c>
      <c r="C228" s="20" t="s">
        <v>2912</v>
      </c>
      <c r="D228" s="20" t="s">
        <v>2923</v>
      </c>
      <c r="E228" s="20" t="s">
        <v>2934</v>
      </c>
      <c r="F228" s="20" t="s">
        <v>783</v>
      </c>
      <c r="G228" s="20" t="s">
        <v>783</v>
      </c>
      <c r="H228" s="20" t="s">
        <v>2933</v>
      </c>
      <c r="I228" s="18">
        <v>0</v>
      </c>
    </row>
    <row r="229" spans="1:9" ht="19.350000000000001" customHeight="1" x14ac:dyDescent="0.25">
      <c r="A229" t="str">
        <f t="shared" si="3"/>
        <v>7001</v>
      </c>
      <c r="B229" s="20" t="s">
        <v>2913</v>
      </c>
      <c r="C229" s="20" t="s">
        <v>2912</v>
      </c>
      <c r="D229" s="20" t="s">
        <v>2923</v>
      </c>
      <c r="E229" s="20" t="s">
        <v>2925</v>
      </c>
      <c r="F229" s="20" t="s">
        <v>783</v>
      </c>
      <c r="G229" s="20" t="s">
        <v>783</v>
      </c>
      <c r="H229" s="20" t="s">
        <v>2932</v>
      </c>
      <c r="I229" s="18">
        <v>0</v>
      </c>
    </row>
    <row r="230" spans="1:9" ht="19.350000000000001" customHeight="1" x14ac:dyDescent="0.25">
      <c r="A230" t="str">
        <f t="shared" si="3"/>
        <v>7013</v>
      </c>
      <c r="B230" s="20" t="s">
        <v>2913</v>
      </c>
      <c r="C230" s="20" t="s">
        <v>2912</v>
      </c>
      <c r="D230" s="20" t="s">
        <v>2923</v>
      </c>
      <c r="E230" s="20" t="s">
        <v>2925</v>
      </c>
      <c r="F230" s="20" t="s">
        <v>783</v>
      </c>
      <c r="G230" s="20" t="s">
        <v>783</v>
      </c>
      <c r="H230" s="20" t="s">
        <v>2931</v>
      </c>
      <c r="I230" s="18">
        <v>0</v>
      </c>
    </row>
    <row r="231" spans="1:9" ht="19.350000000000001" customHeight="1" x14ac:dyDescent="0.25">
      <c r="A231" t="str">
        <f t="shared" si="3"/>
        <v>7016</v>
      </c>
      <c r="B231" s="20" t="s">
        <v>2913</v>
      </c>
      <c r="C231" s="20" t="s">
        <v>2912</v>
      </c>
      <c r="D231" s="20" t="s">
        <v>2923</v>
      </c>
      <c r="E231" s="20" t="s">
        <v>2925</v>
      </c>
      <c r="F231" s="20" t="s">
        <v>783</v>
      </c>
      <c r="G231" s="20" t="s">
        <v>783</v>
      </c>
      <c r="H231" s="20" t="s">
        <v>2930</v>
      </c>
      <c r="I231" s="18">
        <v>0</v>
      </c>
    </row>
    <row r="232" spans="1:9" ht="19.350000000000001" customHeight="1" x14ac:dyDescent="0.25">
      <c r="A232" t="str">
        <f t="shared" si="3"/>
        <v>7017</v>
      </c>
      <c r="B232" s="20" t="s">
        <v>2913</v>
      </c>
      <c r="C232" s="20" t="s">
        <v>2912</v>
      </c>
      <c r="D232" s="20" t="s">
        <v>2923</v>
      </c>
      <c r="E232" s="20" t="s">
        <v>2925</v>
      </c>
      <c r="F232" s="20" t="s">
        <v>783</v>
      </c>
      <c r="G232" s="20" t="s">
        <v>783</v>
      </c>
      <c r="H232" s="20" t="s">
        <v>2929</v>
      </c>
      <c r="I232" s="18">
        <v>0</v>
      </c>
    </row>
    <row r="233" spans="1:9" ht="19.350000000000001" customHeight="1" x14ac:dyDescent="0.25">
      <c r="A233" t="str">
        <f t="shared" si="3"/>
        <v>7019</v>
      </c>
      <c r="B233" s="20" t="s">
        <v>2913</v>
      </c>
      <c r="C233" s="20" t="s">
        <v>2912</v>
      </c>
      <c r="D233" s="20" t="s">
        <v>2923</v>
      </c>
      <c r="E233" s="20" t="s">
        <v>2925</v>
      </c>
      <c r="F233" s="20" t="s">
        <v>783</v>
      </c>
      <c r="G233" s="20" t="s">
        <v>783</v>
      </c>
      <c r="H233" s="19" t="s">
        <v>2928</v>
      </c>
      <c r="I233" s="18">
        <v>1</v>
      </c>
    </row>
    <row r="234" spans="1:9" ht="19.350000000000001" customHeight="1" x14ac:dyDescent="0.25">
      <c r="A234" t="str">
        <f t="shared" si="3"/>
        <v>7020</v>
      </c>
      <c r="B234" s="20" t="s">
        <v>2913</v>
      </c>
      <c r="C234" s="20" t="s">
        <v>2912</v>
      </c>
      <c r="D234" s="20" t="s">
        <v>2923</v>
      </c>
      <c r="E234" s="20" t="s">
        <v>2925</v>
      </c>
      <c r="F234" s="20" t="s">
        <v>783</v>
      </c>
      <c r="G234" s="20" t="s">
        <v>783</v>
      </c>
      <c r="H234" s="19" t="s">
        <v>2927</v>
      </c>
      <c r="I234" s="18">
        <v>1</v>
      </c>
    </row>
    <row r="235" spans="1:9" ht="19.350000000000001" customHeight="1" x14ac:dyDescent="0.25">
      <c r="A235" t="str">
        <f t="shared" si="3"/>
        <v>7021</v>
      </c>
      <c r="B235" s="20" t="s">
        <v>2913</v>
      </c>
      <c r="C235" s="20" t="s">
        <v>2912</v>
      </c>
      <c r="D235" s="20" t="s">
        <v>2923</v>
      </c>
      <c r="E235" s="20" t="s">
        <v>2925</v>
      </c>
      <c r="F235" s="20" t="s">
        <v>783</v>
      </c>
      <c r="G235" s="20" t="s">
        <v>783</v>
      </c>
      <c r="H235" s="19" t="s">
        <v>2926</v>
      </c>
      <c r="I235" s="18">
        <v>1</v>
      </c>
    </row>
    <row r="236" spans="1:9" ht="19.350000000000001" customHeight="1" x14ac:dyDescent="0.25">
      <c r="A236" t="str">
        <f t="shared" si="3"/>
        <v>7024</v>
      </c>
      <c r="B236" s="20" t="s">
        <v>2913</v>
      </c>
      <c r="C236" s="20" t="s">
        <v>2912</v>
      </c>
      <c r="D236" s="20" t="s">
        <v>2923</v>
      </c>
      <c r="E236" s="20" t="s">
        <v>2925</v>
      </c>
      <c r="F236" s="20" t="s">
        <v>783</v>
      </c>
      <c r="G236" s="20" t="s">
        <v>783</v>
      </c>
      <c r="H236" s="20" t="s">
        <v>2924</v>
      </c>
      <c r="I236" s="18">
        <v>0</v>
      </c>
    </row>
    <row r="237" spans="1:9" ht="19.350000000000001" customHeight="1" x14ac:dyDescent="0.25">
      <c r="A237" t="str">
        <f t="shared" si="3"/>
        <v>7701</v>
      </c>
      <c r="B237" s="20" t="s">
        <v>2913</v>
      </c>
      <c r="C237" s="20" t="s">
        <v>2912</v>
      </c>
      <c r="D237" s="20" t="s">
        <v>2923</v>
      </c>
      <c r="E237" s="20" t="s">
        <v>2922</v>
      </c>
      <c r="F237" s="20" t="s">
        <v>783</v>
      </c>
      <c r="G237" s="20" t="s">
        <v>783</v>
      </c>
      <c r="H237" s="20" t="s">
        <v>2921</v>
      </c>
      <c r="I237" s="18">
        <v>0</v>
      </c>
    </row>
    <row r="238" spans="1:9" ht="19.350000000000001" customHeight="1" x14ac:dyDescent="0.25">
      <c r="A238" t="str">
        <f t="shared" si="3"/>
        <v>7004</v>
      </c>
      <c r="B238" s="20" t="s">
        <v>2913</v>
      </c>
      <c r="C238" s="20" t="s">
        <v>2912</v>
      </c>
      <c r="D238" s="20" t="s">
        <v>2911</v>
      </c>
      <c r="E238" s="20" t="s">
        <v>2919</v>
      </c>
      <c r="F238" s="20" t="s">
        <v>783</v>
      </c>
      <c r="G238" s="20" t="s">
        <v>783</v>
      </c>
      <c r="H238" s="20" t="s">
        <v>2920</v>
      </c>
      <c r="I238" s="18">
        <v>0</v>
      </c>
    </row>
    <row r="239" spans="1:9" ht="19.350000000000001" customHeight="1" x14ac:dyDescent="0.25">
      <c r="A239" t="str">
        <f t="shared" si="3"/>
        <v>S240</v>
      </c>
      <c r="B239" s="20" t="s">
        <v>2913</v>
      </c>
      <c r="C239" s="20" t="s">
        <v>2912</v>
      </c>
      <c r="D239" s="20" t="s">
        <v>2911</v>
      </c>
      <c r="E239" s="20" t="s">
        <v>2919</v>
      </c>
      <c r="F239" s="20" t="s">
        <v>783</v>
      </c>
      <c r="G239" s="20" t="s">
        <v>783</v>
      </c>
      <c r="H239" s="20" t="s">
        <v>2918</v>
      </c>
      <c r="I239" s="18">
        <v>0</v>
      </c>
    </row>
    <row r="240" spans="1:9" ht="19.350000000000001" customHeight="1" x14ac:dyDescent="0.25">
      <c r="A240" t="str">
        <f t="shared" si="3"/>
        <v>S250</v>
      </c>
      <c r="B240" s="20" t="s">
        <v>2913</v>
      </c>
      <c r="C240" s="20" t="s">
        <v>2912</v>
      </c>
      <c r="D240" s="20" t="s">
        <v>2911</v>
      </c>
      <c r="E240" s="20" t="s">
        <v>2917</v>
      </c>
      <c r="F240" s="20" t="s">
        <v>783</v>
      </c>
      <c r="G240" s="20" t="s">
        <v>783</v>
      </c>
      <c r="H240" s="20" t="s">
        <v>2916</v>
      </c>
      <c r="I240" s="18">
        <v>0</v>
      </c>
    </row>
    <row r="241" spans="1:9" ht="19.350000000000001" customHeight="1" x14ac:dyDescent="0.25">
      <c r="A241" t="str">
        <f t="shared" si="3"/>
        <v>S260</v>
      </c>
      <c r="B241" s="20" t="s">
        <v>2913</v>
      </c>
      <c r="C241" s="20" t="s">
        <v>2912</v>
      </c>
      <c r="D241" s="20" t="s">
        <v>2911</v>
      </c>
      <c r="E241" s="20" t="s">
        <v>2915</v>
      </c>
      <c r="F241" s="20" t="s">
        <v>783</v>
      </c>
      <c r="G241" s="20" t="s">
        <v>783</v>
      </c>
      <c r="H241" s="20" t="s">
        <v>2914</v>
      </c>
      <c r="I241" s="18">
        <v>0</v>
      </c>
    </row>
    <row r="242" spans="1:9" ht="19.350000000000001" customHeight="1" x14ac:dyDescent="0.25">
      <c r="A242" t="str">
        <f t="shared" si="3"/>
        <v>S270</v>
      </c>
      <c r="B242" s="20" t="s">
        <v>2913</v>
      </c>
      <c r="C242" s="20" t="s">
        <v>2912</v>
      </c>
      <c r="D242" s="20" t="s">
        <v>2911</v>
      </c>
      <c r="E242" s="20" t="s">
        <v>2910</v>
      </c>
      <c r="F242" s="20" t="s">
        <v>783</v>
      </c>
      <c r="G242" s="20" t="s">
        <v>783</v>
      </c>
      <c r="H242" s="20" t="s">
        <v>2909</v>
      </c>
      <c r="I242" s="18">
        <v>0</v>
      </c>
    </row>
    <row r="243" spans="1:9" ht="19.350000000000001" customHeight="1" x14ac:dyDescent="0.25">
      <c r="A243" t="str">
        <f t="shared" si="3"/>
        <v>D301</v>
      </c>
      <c r="B243" s="20" t="s">
        <v>1836</v>
      </c>
      <c r="C243" s="20" t="s">
        <v>2719</v>
      </c>
      <c r="D243" s="20" t="s">
        <v>2880</v>
      </c>
      <c r="E243" s="20" t="s">
        <v>2893</v>
      </c>
      <c r="F243" s="20" t="s">
        <v>783</v>
      </c>
      <c r="G243" s="20" t="s">
        <v>783</v>
      </c>
      <c r="H243" s="20" t="s">
        <v>2908</v>
      </c>
      <c r="I243" s="18">
        <v>0</v>
      </c>
    </row>
    <row r="244" spans="1:9" ht="19.350000000000001" customHeight="1" x14ac:dyDescent="0.25">
      <c r="A244" t="str">
        <f t="shared" si="3"/>
        <v>D311</v>
      </c>
      <c r="B244" s="20" t="s">
        <v>1836</v>
      </c>
      <c r="C244" s="20" t="s">
        <v>2719</v>
      </c>
      <c r="D244" s="20" t="s">
        <v>2880</v>
      </c>
      <c r="E244" s="20" t="s">
        <v>2893</v>
      </c>
      <c r="F244" s="20" t="s">
        <v>783</v>
      </c>
      <c r="G244" s="20" t="s">
        <v>783</v>
      </c>
      <c r="H244" s="20" t="s">
        <v>2907</v>
      </c>
      <c r="I244" s="18">
        <v>0</v>
      </c>
    </row>
    <row r="245" spans="1:9" ht="19.350000000000001" customHeight="1" x14ac:dyDescent="0.25">
      <c r="A245" t="str">
        <f t="shared" si="3"/>
        <v>D312</v>
      </c>
      <c r="B245" s="20" t="s">
        <v>1836</v>
      </c>
      <c r="C245" s="20" t="s">
        <v>2719</v>
      </c>
      <c r="D245" s="20" t="s">
        <v>2880</v>
      </c>
      <c r="E245" s="20" t="s">
        <v>2893</v>
      </c>
      <c r="F245" s="20" t="s">
        <v>783</v>
      </c>
      <c r="G245" s="20" t="s">
        <v>783</v>
      </c>
      <c r="H245" s="20" t="s">
        <v>2906</v>
      </c>
      <c r="I245" s="18">
        <v>0</v>
      </c>
    </row>
    <row r="246" spans="1:9" ht="19.350000000000001" customHeight="1" x14ac:dyDescent="0.25">
      <c r="A246" t="str">
        <f t="shared" si="3"/>
        <v>E411</v>
      </c>
      <c r="B246" s="20" t="s">
        <v>1836</v>
      </c>
      <c r="C246" s="20" t="s">
        <v>2719</v>
      </c>
      <c r="D246" s="20" t="s">
        <v>2880</v>
      </c>
      <c r="E246" s="20" t="s">
        <v>2893</v>
      </c>
      <c r="F246" s="20" t="s">
        <v>783</v>
      </c>
      <c r="G246" s="20" t="s">
        <v>783</v>
      </c>
      <c r="H246" s="20" t="s">
        <v>2905</v>
      </c>
      <c r="I246" s="18">
        <v>0</v>
      </c>
    </row>
    <row r="247" spans="1:9" ht="19.350000000000001" customHeight="1" x14ac:dyDescent="0.25">
      <c r="A247" t="str">
        <f t="shared" si="3"/>
        <v>F104</v>
      </c>
      <c r="B247" s="20" t="s">
        <v>1836</v>
      </c>
      <c r="C247" s="20" t="s">
        <v>2719</v>
      </c>
      <c r="D247" s="20" t="s">
        <v>2880</v>
      </c>
      <c r="E247" s="20" t="s">
        <v>2893</v>
      </c>
      <c r="F247" s="20" t="s">
        <v>783</v>
      </c>
      <c r="G247" s="20" t="s">
        <v>783</v>
      </c>
      <c r="H247" s="20" t="s">
        <v>2904</v>
      </c>
      <c r="I247" s="18">
        <v>0</v>
      </c>
    </row>
    <row r="248" spans="1:9" ht="19.350000000000001" customHeight="1" x14ac:dyDescent="0.25">
      <c r="A248" t="str">
        <f t="shared" si="3"/>
        <v>F208</v>
      </c>
      <c r="B248" s="20" t="s">
        <v>1836</v>
      </c>
      <c r="C248" s="20" t="s">
        <v>2719</v>
      </c>
      <c r="D248" s="20" t="s">
        <v>2880</v>
      </c>
      <c r="E248" s="20" t="s">
        <v>2893</v>
      </c>
      <c r="F248" s="20" t="s">
        <v>783</v>
      </c>
      <c r="G248" s="20" t="s">
        <v>783</v>
      </c>
      <c r="H248" s="20" t="s">
        <v>2903</v>
      </c>
      <c r="I248" s="18">
        <v>0</v>
      </c>
    </row>
    <row r="249" spans="1:9" ht="19.350000000000001" customHeight="1" x14ac:dyDescent="0.25">
      <c r="A249" t="str">
        <f t="shared" si="3"/>
        <v>F211</v>
      </c>
      <c r="B249" s="20" t="s">
        <v>1836</v>
      </c>
      <c r="C249" s="20" t="s">
        <v>2719</v>
      </c>
      <c r="D249" s="20" t="s">
        <v>2880</v>
      </c>
      <c r="E249" s="20" t="s">
        <v>2893</v>
      </c>
      <c r="F249" s="20" t="s">
        <v>783</v>
      </c>
      <c r="G249" s="20" t="s">
        <v>783</v>
      </c>
      <c r="H249" s="20" t="s">
        <v>2902</v>
      </c>
      <c r="I249" s="18">
        <v>0</v>
      </c>
    </row>
    <row r="250" spans="1:9" ht="19.350000000000001" customHeight="1" x14ac:dyDescent="0.25">
      <c r="A250" t="str">
        <f t="shared" si="3"/>
        <v>F320</v>
      </c>
      <c r="B250" s="20" t="s">
        <v>1836</v>
      </c>
      <c r="C250" s="20" t="s">
        <v>2719</v>
      </c>
      <c r="D250" s="20" t="s">
        <v>2880</v>
      </c>
      <c r="E250" s="20" t="s">
        <v>2893</v>
      </c>
      <c r="F250" s="20" t="s">
        <v>783</v>
      </c>
      <c r="G250" s="20" t="s">
        <v>783</v>
      </c>
      <c r="H250" s="20" t="s">
        <v>2901</v>
      </c>
      <c r="I250" s="18">
        <v>0</v>
      </c>
    </row>
    <row r="251" spans="1:9" ht="19.350000000000001" customHeight="1" x14ac:dyDescent="0.25">
      <c r="A251" t="str">
        <f t="shared" si="3"/>
        <v>F321</v>
      </c>
      <c r="B251" s="20" t="s">
        <v>1836</v>
      </c>
      <c r="C251" s="20" t="s">
        <v>2719</v>
      </c>
      <c r="D251" s="20" t="s">
        <v>2880</v>
      </c>
      <c r="E251" s="20" t="s">
        <v>2893</v>
      </c>
      <c r="F251" s="20" t="s">
        <v>783</v>
      </c>
      <c r="G251" s="20" t="s">
        <v>783</v>
      </c>
      <c r="H251" s="20" t="s">
        <v>2900</v>
      </c>
      <c r="I251" s="18">
        <v>0</v>
      </c>
    </row>
    <row r="252" spans="1:9" ht="19.350000000000001" customHeight="1" x14ac:dyDescent="0.25">
      <c r="A252" t="str">
        <f t="shared" si="3"/>
        <v>F322</v>
      </c>
      <c r="B252" s="20" t="s">
        <v>1836</v>
      </c>
      <c r="C252" s="20" t="s">
        <v>2719</v>
      </c>
      <c r="D252" s="20" t="s">
        <v>2880</v>
      </c>
      <c r="E252" s="20" t="s">
        <v>2893</v>
      </c>
      <c r="F252" s="20" t="s">
        <v>783</v>
      </c>
      <c r="G252" s="20" t="s">
        <v>783</v>
      </c>
      <c r="H252" s="20" t="s">
        <v>2899</v>
      </c>
      <c r="I252" s="18">
        <v>0</v>
      </c>
    </row>
    <row r="253" spans="1:9" ht="19.350000000000001" customHeight="1" x14ac:dyDescent="0.25">
      <c r="A253" t="str">
        <f t="shared" si="3"/>
        <v>F328</v>
      </c>
      <c r="B253" s="20" t="s">
        <v>1836</v>
      </c>
      <c r="C253" s="20" t="s">
        <v>2719</v>
      </c>
      <c r="D253" s="20" t="s">
        <v>2880</v>
      </c>
      <c r="E253" s="20" t="s">
        <v>2893</v>
      </c>
      <c r="F253" s="20" t="s">
        <v>783</v>
      </c>
      <c r="G253" s="20" t="s">
        <v>783</v>
      </c>
      <c r="H253" s="20" t="s">
        <v>2898</v>
      </c>
      <c r="I253" s="18">
        <v>0</v>
      </c>
    </row>
    <row r="254" spans="1:9" ht="19.350000000000001" customHeight="1" x14ac:dyDescent="0.25">
      <c r="A254" t="str">
        <f t="shared" si="3"/>
        <v>F330</v>
      </c>
      <c r="B254" s="20" t="s">
        <v>1836</v>
      </c>
      <c r="C254" s="20" t="s">
        <v>2719</v>
      </c>
      <c r="D254" s="20" t="s">
        <v>2880</v>
      </c>
      <c r="E254" s="20" t="s">
        <v>2893</v>
      </c>
      <c r="F254" s="20" t="s">
        <v>783</v>
      </c>
      <c r="G254" s="20" t="s">
        <v>783</v>
      </c>
      <c r="H254" s="20" t="s">
        <v>2897</v>
      </c>
      <c r="I254" s="18">
        <v>0</v>
      </c>
    </row>
    <row r="255" spans="1:9" ht="19.350000000000001" customHeight="1" x14ac:dyDescent="0.25">
      <c r="A255" t="str">
        <f t="shared" si="3"/>
        <v>F331</v>
      </c>
      <c r="B255" s="20" t="s">
        <v>1836</v>
      </c>
      <c r="C255" s="20" t="s">
        <v>2719</v>
      </c>
      <c r="D255" s="20" t="s">
        <v>2880</v>
      </c>
      <c r="E255" s="20" t="s">
        <v>2893</v>
      </c>
      <c r="F255" s="20" t="s">
        <v>783</v>
      </c>
      <c r="G255" s="20" t="s">
        <v>783</v>
      </c>
      <c r="H255" s="20" t="s">
        <v>2896</v>
      </c>
      <c r="I255" s="18">
        <v>0</v>
      </c>
    </row>
    <row r="256" spans="1:9" ht="19.350000000000001" customHeight="1" x14ac:dyDescent="0.25">
      <c r="A256" t="str">
        <f t="shared" si="3"/>
        <v>N066</v>
      </c>
      <c r="B256" s="20" t="s">
        <v>1836</v>
      </c>
      <c r="C256" s="20" t="s">
        <v>2719</v>
      </c>
      <c r="D256" s="20" t="s">
        <v>2880</v>
      </c>
      <c r="E256" s="20" t="s">
        <v>2893</v>
      </c>
      <c r="F256" s="20" t="s">
        <v>783</v>
      </c>
      <c r="G256" s="20" t="s">
        <v>783</v>
      </c>
      <c r="H256" s="20" t="s">
        <v>2895</v>
      </c>
      <c r="I256" s="18">
        <v>0</v>
      </c>
    </row>
    <row r="257" spans="1:9" ht="19.350000000000001" customHeight="1" x14ac:dyDescent="0.25">
      <c r="A257" t="str">
        <f t="shared" si="3"/>
        <v>N077</v>
      </c>
      <c r="B257" s="20" t="s">
        <v>1836</v>
      </c>
      <c r="C257" s="20" t="s">
        <v>2719</v>
      </c>
      <c r="D257" s="20" t="s">
        <v>2880</v>
      </c>
      <c r="E257" s="20" t="s">
        <v>2893</v>
      </c>
      <c r="F257" s="20" t="s">
        <v>783</v>
      </c>
      <c r="G257" s="20" t="s">
        <v>783</v>
      </c>
      <c r="H257" s="20" t="s">
        <v>2894</v>
      </c>
      <c r="I257" s="18">
        <v>0</v>
      </c>
    </row>
    <row r="258" spans="1:9" ht="19.350000000000001" customHeight="1" x14ac:dyDescent="0.25">
      <c r="A258" t="str">
        <f t="shared" si="3"/>
        <v>N200</v>
      </c>
      <c r="B258" s="20" t="s">
        <v>1836</v>
      </c>
      <c r="C258" s="20" t="s">
        <v>2719</v>
      </c>
      <c r="D258" s="20" t="s">
        <v>2880</v>
      </c>
      <c r="E258" s="20" t="s">
        <v>2893</v>
      </c>
      <c r="F258" s="20" t="s">
        <v>783</v>
      </c>
      <c r="G258" s="20" t="s">
        <v>783</v>
      </c>
      <c r="H258" s="20" t="s">
        <v>2892</v>
      </c>
      <c r="I258" s="18">
        <v>0</v>
      </c>
    </row>
    <row r="259" spans="1:9" ht="19.350000000000001" customHeight="1" x14ac:dyDescent="0.25">
      <c r="A259" t="str">
        <f t="shared" ref="A259:A322" si="4">LEFT(H259,4)</f>
        <v>F207</v>
      </c>
      <c r="B259" s="20" t="s">
        <v>1836</v>
      </c>
      <c r="C259" s="20" t="s">
        <v>2719</v>
      </c>
      <c r="D259" s="20" t="s">
        <v>2880</v>
      </c>
      <c r="E259" s="20" t="s">
        <v>2879</v>
      </c>
      <c r="F259" s="20" t="s">
        <v>783</v>
      </c>
      <c r="G259" s="20" t="s">
        <v>783</v>
      </c>
      <c r="H259" s="20" t="s">
        <v>2891</v>
      </c>
      <c r="I259" s="18">
        <v>0</v>
      </c>
    </row>
    <row r="260" spans="1:9" ht="19.350000000000001" customHeight="1" x14ac:dyDescent="0.25">
      <c r="A260" t="str">
        <f t="shared" si="4"/>
        <v>F304</v>
      </c>
      <c r="B260" s="20" t="s">
        <v>1836</v>
      </c>
      <c r="C260" s="20" t="s">
        <v>2719</v>
      </c>
      <c r="D260" s="20" t="s">
        <v>2880</v>
      </c>
      <c r="E260" s="20" t="s">
        <v>2879</v>
      </c>
      <c r="F260" s="20" t="s">
        <v>783</v>
      </c>
      <c r="G260" s="20" t="s">
        <v>783</v>
      </c>
      <c r="H260" s="20" t="s">
        <v>2890</v>
      </c>
      <c r="I260" s="18">
        <v>0</v>
      </c>
    </row>
    <row r="261" spans="1:9" ht="19.350000000000001" customHeight="1" x14ac:dyDescent="0.25">
      <c r="A261" t="str">
        <f t="shared" si="4"/>
        <v>F312</v>
      </c>
      <c r="B261" s="20" t="s">
        <v>1836</v>
      </c>
      <c r="C261" s="20" t="s">
        <v>2719</v>
      </c>
      <c r="D261" s="20" t="s">
        <v>2880</v>
      </c>
      <c r="E261" s="20" t="s">
        <v>2879</v>
      </c>
      <c r="F261" s="20" t="s">
        <v>783</v>
      </c>
      <c r="G261" s="20" t="s">
        <v>783</v>
      </c>
      <c r="H261" s="20" t="s">
        <v>2889</v>
      </c>
      <c r="I261" s="18">
        <v>0</v>
      </c>
    </row>
    <row r="262" spans="1:9" ht="19.350000000000001" customHeight="1" x14ac:dyDescent="0.25">
      <c r="A262" t="str">
        <f t="shared" si="4"/>
        <v>F323</v>
      </c>
      <c r="B262" s="20" t="s">
        <v>1836</v>
      </c>
      <c r="C262" s="20" t="s">
        <v>2719</v>
      </c>
      <c r="D262" s="20" t="s">
        <v>2880</v>
      </c>
      <c r="E262" s="20" t="s">
        <v>2879</v>
      </c>
      <c r="F262" s="20" t="s">
        <v>783</v>
      </c>
      <c r="G262" s="20" t="s">
        <v>783</v>
      </c>
      <c r="H262" s="20" t="s">
        <v>2888</v>
      </c>
      <c r="I262" s="18">
        <v>0</v>
      </c>
    </row>
    <row r="263" spans="1:9" ht="19.350000000000001" customHeight="1" x14ac:dyDescent="0.25">
      <c r="A263" t="str">
        <f t="shared" si="4"/>
        <v>F503</v>
      </c>
      <c r="B263" s="20" t="s">
        <v>1836</v>
      </c>
      <c r="C263" s="20" t="s">
        <v>2719</v>
      </c>
      <c r="D263" s="20" t="s">
        <v>2880</v>
      </c>
      <c r="E263" s="20" t="s">
        <v>2879</v>
      </c>
      <c r="F263" s="20" t="s">
        <v>783</v>
      </c>
      <c r="G263" s="20" t="s">
        <v>783</v>
      </c>
      <c r="H263" s="20" t="s">
        <v>2887</v>
      </c>
      <c r="I263" s="18">
        <v>0</v>
      </c>
    </row>
    <row r="264" spans="1:9" ht="19.350000000000001" customHeight="1" x14ac:dyDescent="0.25">
      <c r="A264" t="str">
        <f t="shared" si="4"/>
        <v>F520</v>
      </c>
      <c r="B264" s="20" t="s">
        <v>1836</v>
      </c>
      <c r="C264" s="20" t="s">
        <v>2719</v>
      </c>
      <c r="D264" s="20" t="s">
        <v>2880</v>
      </c>
      <c r="E264" s="20" t="s">
        <v>2879</v>
      </c>
      <c r="F264" s="20" t="s">
        <v>783</v>
      </c>
      <c r="G264" s="20" t="s">
        <v>783</v>
      </c>
      <c r="H264" s="20" t="s">
        <v>2886</v>
      </c>
      <c r="I264" s="18">
        <v>0</v>
      </c>
    </row>
    <row r="265" spans="1:9" ht="19.350000000000001" customHeight="1" x14ac:dyDescent="0.25">
      <c r="A265" t="str">
        <f t="shared" si="4"/>
        <v>F521</v>
      </c>
      <c r="B265" s="20" t="s">
        <v>1836</v>
      </c>
      <c r="C265" s="20" t="s">
        <v>2719</v>
      </c>
      <c r="D265" s="20" t="s">
        <v>2880</v>
      </c>
      <c r="E265" s="20" t="s">
        <v>2879</v>
      </c>
      <c r="F265" s="20" t="s">
        <v>783</v>
      </c>
      <c r="G265" s="20" t="s">
        <v>783</v>
      </c>
      <c r="H265" s="20" t="s">
        <v>2885</v>
      </c>
      <c r="I265" s="18">
        <v>0</v>
      </c>
    </row>
    <row r="266" spans="1:9" ht="19.350000000000001" customHeight="1" x14ac:dyDescent="0.25">
      <c r="A266" t="str">
        <f t="shared" si="4"/>
        <v>F522</v>
      </c>
      <c r="B266" s="20" t="s">
        <v>1836</v>
      </c>
      <c r="C266" s="20" t="s">
        <v>2719</v>
      </c>
      <c r="D266" s="20" t="s">
        <v>2880</v>
      </c>
      <c r="E266" s="20" t="s">
        <v>2879</v>
      </c>
      <c r="F266" s="20" t="s">
        <v>783</v>
      </c>
      <c r="G266" s="20" t="s">
        <v>783</v>
      </c>
      <c r="H266" s="19" t="s">
        <v>2884</v>
      </c>
      <c r="I266" s="18">
        <v>1</v>
      </c>
    </row>
    <row r="267" spans="1:9" ht="19.350000000000001" customHeight="1" x14ac:dyDescent="0.25">
      <c r="A267" t="str">
        <f t="shared" si="4"/>
        <v>F523</v>
      </c>
      <c r="B267" s="20" t="s">
        <v>1836</v>
      </c>
      <c r="C267" s="20" t="s">
        <v>2719</v>
      </c>
      <c r="D267" s="20" t="s">
        <v>2880</v>
      </c>
      <c r="E267" s="20" t="s">
        <v>2879</v>
      </c>
      <c r="F267" s="20" t="s">
        <v>783</v>
      </c>
      <c r="G267" s="20" t="s">
        <v>783</v>
      </c>
      <c r="H267" s="20" t="s">
        <v>2883</v>
      </c>
      <c r="I267" s="18">
        <v>0</v>
      </c>
    </row>
    <row r="268" spans="1:9" ht="19.350000000000001" customHeight="1" x14ac:dyDescent="0.25">
      <c r="A268" t="str">
        <f t="shared" si="4"/>
        <v>F532</v>
      </c>
      <c r="B268" s="20" t="s">
        <v>1836</v>
      </c>
      <c r="C268" s="20" t="s">
        <v>2719</v>
      </c>
      <c r="D268" s="20" t="s">
        <v>2880</v>
      </c>
      <c r="E268" s="20" t="s">
        <v>2879</v>
      </c>
      <c r="F268" s="20" t="s">
        <v>783</v>
      </c>
      <c r="G268" s="20" t="s">
        <v>783</v>
      </c>
      <c r="H268" s="20" t="s">
        <v>2882</v>
      </c>
      <c r="I268" s="18">
        <v>0</v>
      </c>
    </row>
    <row r="269" spans="1:9" ht="19.350000000000001" customHeight="1" x14ac:dyDescent="0.25">
      <c r="A269" t="str">
        <f t="shared" si="4"/>
        <v>N061</v>
      </c>
      <c r="B269" s="20" t="s">
        <v>1836</v>
      </c>
      <c r="C269" s="20" t="s">
        <v>2719</v>
      </c>
      <c r="D269" s="20" t="s">
        <v>2880</v>
      </c>
      <c r="E269" s="20" t="s">
        <v>2879</v>
      </c>
      <c r="F269" s="20" t="s">
        <v>783</v>
      </c>
      <c r="G269" s="20" t="s">
        <v>783</v>
      </c>
      <c r="H269" s="20" t="s">
        <v>2881</v>
      </c>
      <c r="I269" s="18">
        <v>0</v>
      </c>
    </row>
    <row r="270" spans="1:9" ht="19.350000000000001" customHeight="1" x14ac:dyDescent="0.25">
      <c r="A270" t="str">
        <f t="shared" si="4"/>
        <v>W356</v>
      </c>
      <c r="B270" s="20" t="s">
        <v>1836</v>
      </c>
      <c r="C270" s="20" t="s">
        <v>2719</v>
      </c>
      <c r="D270" s="20" t="s">
        <v>2880</v>
      </c>
      <c r="E270" s="20" t="s">
        <v>2879</v>
      </c>
      <c r="F270" s="20" t="s">
        <v>783</v>
      </c>
      <c r="G270" s="20" t="s">
        <v>783</v>
      </c>
      <c r="H270" s="20" t="s">
        <v>2878</v>
      </c>
      <c r="I270" s="18">
        <v>0</v>
      </c>
    </row>
    <row r="271" spans="1:9" ht="19.350000000000001" customHeight="1" x14ac:dyDescent="0.25">
      <c r="A271" t="str">
        <f t="shared" si="4"/>
        <v>D401</v>
      </c>
      <c r="B271" s="20" t="s">
        <v>1836</v>
      </c>
      <c r="C271" s="20" t="s">
        <v>2719</v>
      </c>
      <c r="D271" s="20" t="s">
        <v>2839</v>
      </c>
      <c r="E271" s="20" t="s">
        <v>2860</v>
      </c>
      <c r="F271" s="20" t="s">
        <v>2877</v>
      </c>
      <c r="G271" s="20" t="s">
        <v>783</v>
      </c>
      <c r="H271" s="20" t="s">
        <v>2876</v>
      </c>
      <c r="I271" s="18">
        <v>0</v>
      </c>
    </row>
    <row r="272" spans="1:9" ht="19.350000000000001" customHeight="1" x14ac:dyDescent="0.25">
      <c r="A272" t="str">
        <f t="shared" si="4"/>
        <v>D402</v>
      </c>
      <c r="B272" s="20" t="s">
        <v>1836</v>
      </c>
      <c r="C272" s="20" t="s">
        <v>2719</v>
      </c>
      <c r="D272" s="20" t="s">
        <v>2839</v>
      </c>
      <c r="E272" s="20" t="s">
        <v>2860</v>
      </c>
      <c r="F272" s="20" t="s">
        <v>2871</v>
      </c>
      <c r="G272" s="20" t="s">
        <v>783</v>
      </c>
      <c r="H272" s="20" t="s">
        <v>2875</v>
      </c>
      <c r="I272" s="18">
        <v>0</v>
      </c>
    </row>
    <row r="273" spans="1:9" ht="19.350000000000001" customHeight="1" x14ac:dyDescent="0.25">
      <c r="A273" t="str">
        <f t="shared" si="4"/>
        <v>D410</v>
      </c>
      <c r="B273" s="20" t="s">
        <v>1836</v>
      </c>
      <c r="C273" s="20" t="s">
        <v>2719</v>
      </c>
      <c r="D273" s="20" t="s">
        <v>2839</v>
      </c>
      <c r="E273" s="20" t="s">
        <v>2860</v>
      </c>
      <c r="F273" s="20" t="s">
        <v>2871</v>
      </c>
      <c r="G273" s="20" t="s">
        <v>783</v>
      </c>
      <c r="H273" s="20" t="s">
        <v>2874</v>
      </c>
      <c r="I273" s="18">
        <v>0</v>
      </c>
    </row>
    <row r="274" spans="1:9" ht="19.350000000000001" customHeight="1" x14ac:dyDescent="0.25">
      <c r="A274" t="str">
        <f t="shared" si="4"/>
        <v>D411</v>
      </c>
      <c r="B274" s="20" t="s">
        <v>1836</v>
      </c>
      <c r="C274" s="20" t="s">
        <v>2719</v>
      </c>
      <c r="D274" s="20" t="s">
        <v>2839</v>
      </c>
      <c r="E274" s="20" t="s">
        <v>2860</v>
      </c>
      <c r="F274" s="20" t="s">
        <v>2871</v>
      </c>
      <c r="G274" s="20" t="s">
        <v>783</v>
      </c>
      <c r="H274" s="20" t="s">
        <v>2873</v>
      </c>
      <c r="I274" s="18">
        <v>0</v>
      </c>
    </row>
    <row r="275" spans="1:9" ht="19.350000000000001" customHeight="1" x14ac:dyDescent="0.25">
      <c r="A275" t="str">
        <f t="shared" si="4"/>
        <v>D412</v>
      </c>
      <c r="B275" s="20" t="s">
        <v>1836</v>
      </c>
      <c r="C275" s="20" t="s">
        <v>2719</v>
      </c>
      <c r="D275" s="20" t="s">
        <v>2839</v>
      </c>
      <c r="E275" s="20" t="s">
        <v>2860</v>
      </c>
      <c r="F275" s="20" t="s">
        <v>2871</v>
      </c>
      <c r="G275" s="20" t="s">
        <v>783</v>
      </c>
      <c r="H275" s="20" t="s">
        <v>2872</v>
      </c>
      <c r="I275" s="18">
        <v>0</v>
      </c>
    </row>
    <row r="276" spans="1:9" ht="19.350000000000001" customHeight="1" x14ac:dyDescent="0.25">
      <c r="A276" t="str">
        <f t="shared" si="4"/>
        <v>D415</v>
      </c>
      <c r="B276" s="20" t="s">
        <v>1836</v>
      </c>
      <c r="C276" s="20" t="s">
        <v>2719</v>
      </c>
      <c r="D276" s="20" t="s">
        <v>2839</v>
      </c>
      <c r="E276" s="20" t="s">
        <v>2860</v>
      </c>
      <c r="F276" s="20" t="s">
        <v>2871</v>
      </c>
      <c r="G276" s="20" t="s">
        <v>783</v>
      </c>
      <c r="H276" s="20" t="s">
        <v>2870</v>
      </c>
      <c r="I276" s="18">
        <v>0</v>
      </c>
    </row>
    <row r="277" spans="1:9" ht="19.350000000000001" customHeight="1" x14ac:dyDescent="0.25">
      <c r="A277" t="str">
        <f t="shared" si="4"/>
        <v>D420</v>
      </c>
      <c r="B277" s="20" t="s">
        <v>1836</v>
      </c>
      <c r="C277" s="20" t="s">
        <v>2719</v>
      </c>
      <c r="D277" s="20" t="s">
        <v>2839</v>
      </c>
      <c r="E277" s="20" t="s">
        <v>2860</v>
      </c>
      <c r="F277" s="20" t="s">
        <v>2868</v>
      </c>
      <c r="G277" s="20" t="s">
        <v>783</v>
      </c>
      <c r="H277" s="20" t="s">
        <v>2869</v>
      </c>
      <c r="I277" s="18">
        <v>0</v>
      </c>
    </row>
    <row r="278" spans="1:9" ht="19.350000000000001" customHeight="1" x14ac:dyDescent="0.25">
      <c r="A278" t="str">
        <f t="shared" si="4"/>
        <v>D421</v>
      </c>
      <c r="B278" s="20" t="s">
        <v>1836</v>
      </c>
      <c r="C278" s="20" t="s">
        <v>2719</v>
      </c>
      <c r="D278" s="20" t="s">
        <v>2839</v>
      </c>
      <c r="E278" s="20" t="s">
        <v>2860</v>
      </c>
      <c r="F278" s="20" t="s">
        <v>2868</v>
      </c>
      <c r="G278" s="20" t="s">
        <v>783</v>
      </c>
      <c r="H278" s="20" t="s">
        <v>2867</v>
      </c>
      <c r="I278" s="18">
        <v>0</v>
      </c>
    </row>
    <row r="279" spans="1:9" ht="19.350000000000001" customHeight="1" x14ac:dyDescent="0.25">
      <c r="A279" t="str">
        <f t="shared" si="4"/>
        <v>D413</v>
      </c>
      <c r="B279" s="20" t="s">
        <v>1836</v>
      </c>
      <c r="C279" s="20" t="s">
        <v>2719</v>
      </c>
      <c r="D279" s="20" t="s">
        <v>2839</v>
      </c>
      <c r="E279" s="20" t="s">
        <v>2860</v>
      </c>
      <c r="F279" s="20" t="s">
        <v>2865</v>
      </c>
      <c r="G279" s="20" t="s">
        <v>783</v>
      </c>
      <c r="H279" s="20" t="s">
        <v>2866</v>
      </c>
      <c r="I279" s="18">
        <v>0</v>
      </c>
    </row>
    <row r="280" spans="1:9" ht="19.350000000000001" customHeight="1" x14ac:dyDescent="0.25">
      <c r="A280" t="str">
        <f t="shared" si="4"/>
        <v>D450</v>
      </c>
      <c r="B280" s="20" t="s">
        <v>1836</v>
      </c>
      <c r="C280" s="20" t="s">
        <v>2719</v>
      </c>
      <c r="D280" s="20" t="s">
        <v>2839</v>
      </c>
      <c r="E280" s="20" t="s">
        <v>2860</v>
      </c>
      <c r="F280" s="20" t="s">
        <v>2865</v>
      </c>
      <c r="G280" s="20" t="s">
        <v>783</v>
      </c>
      <c r="H280" s="20" t="s">
        <v>2864</v>
      </c>
      <c r="I280" s="18">
        <v>0</v>
      </c>
    </row>
    <row r="281" spans="1:9" ht="19.350000000000001" customHeight="1" x14ac:dyDescent="0.25">
      <c r="A281" t="str">
        <f t="shared" si="4"/>
        <v>D460</v>
      </c>
      <c r="B281" s="20" t="s">
        <v>1836</v>
      </c>
      <c r="C281" s="20" t="s">
        <v>2719</v>
      </c>
      <c r="D281" s="20" t="s">
        <v>2839</v>
      </c>
      <c r="E281" s="20" t="s">
        <v>2860</v>
      </c>
      <c r="F281" s="20" t="s">
        <v>2863</v>
      </c>
      <c r="G281" s="20" t="s">
        <v>783</v>
      </c>
      <c r="H281" s="20" t="s">
        <v>2862</v>
      </c>
      <c r="I281" s="18">
        <v>0</v>
      </c>
    </row>
    <row r="282" spans="1:9" ht="19.350000000000001" customHeight="1" x14ac:dyDescent="0.25">
      <c r="A282" t="str">
        <f t="shared" si="4"/>
        <v>D414</v>
      </c>
      <c r="B282" s="20" t="s">
        <v>1836</v>
      </c>
      <c r="C282" s="20" t="s">
        <v>2719</v>
      </c>
      <c r="D282" s="20" t="s">
        <v>2839</v>
      </c>
      <c r="E282" s="20" t="s">
        <v>2860</v>
      </c>
      <c r="F282" s="20" t="s">
        <v>2859</v>
      </c>
      <c r="G282" s="20" t="s">
        <v>783</v>
      </c>
      <c r="H282" s="20" t="s">
        <v>2861</v>
      </c>
      <c r="I282" s="18">
        <v>0</v>
      </c>
    </row>
    <row r="283" spans="1:9" ht="19.350000000000001" customHeight="1" x14ac:dyDescent="0.25">
      <c r="A283" t="str">
        <f t="shared" si="4"/>
        <v>K202</v>
      </c>
      <c r="B283" s="20" t="s">
        <v>1836</v>
      </c>
      <c r="C283" s="20" t="s">
        <v>2719</v>
      </c>
      <c r="D283" s="20" t="s">
        <v>2839</v>
      </c>
      <c r="E283" s="20" t="s">
        <v>2860</v>
      </c>
      <c r="F283" s="20" t="s">
        <v>2859</v>
      </c>
      <c r="G283" s="20" t="s">
        <v>783</v>
      </c>
      <c r="H283" s="20" t="s">
        <v>2858</v>
      </c>
      <c r="I283" s="18">
        <v>0</v>
      </c>
    </row>
    <row r="284" spans="1:9" ht="19.350000000000001" customHeight="1" x14ac:dyDescent="0.25">
      <c r="A284" t="str">
        <f t="shared" si="4"/>
        <v>J101</v>
      </c>
      <c r="B284" s="20" t="s">
        <v>1836</v>
      </c>
      <c r="C284" s="20" t="s">
        <v>2719</v>
      </c>
      <c r="D284" s="20" t="s">
        <v>2839</v>
      </c>
      <c r="E284" s="20" t="s">
        <v>2838</v>
      </c>
      <c r="F284" s="20" t="s">
        <v>2854</v>
      </c>
      <c r="G284" s="20" t="s">
        <v>783</v>
      </c>
      <c r="H284" s="20" t="s">
        <v>2857</v>
      </c>
      <c r="I284" s="18">
        <v>0</v>
      </c>
    </row>
    <row r="285" spans="1:9" ht="19.350000000000001" customHeight="1" x14ac:dyDescent="0.25">
      <c r="A285" t="str">
        <f t="shared" si="4"/>
        <v>J102</v>
      </c>
      <c r="B285" s="20" t="s">
        <v>1836</v>
      </c>
      <c r="C285" s="20" t="s">
        <v>2719</v>
      </c>
      <c r="D285" s="20" t="s">
        <v>2839</v>
      </c>
      <c r="E285" s="20" t="s">
        <v>2838</v>
      </c>
      <c r="F285" s="20" t="s">
        <v>2854</v>
      </c>
      <c r="G285" s="20" t="s">
        <v>783</v>
      </c>
      <c r="H285" s="20" t="s">
        <v>2856</v>
      </c>
      <c r="I285" s="18">
        <v>0</v>
      </c>
    </row>
    <row r="286" spans="1:9" ht="19.350000000000001" customHeight="1" x14ac:dyDescent="0.25">
      <c r="A286" t="str">
        <f t="shared" si="4"/>
        <v>J103</v>
      </c>
      <c r="B286" s="20" t="s">
        <v>1836</v>
      </c>
      <c r="C286" s="20" t="s">
        <v>2719</v>
      </c>
      <c r="D286" s="20" t="s">
        <v>2839</v>
      </c>
      <c r="E286" s="20" t="s">
        <v>2838</v>
      </c>
      <c r="F286" s="20" t="s">
        <v>2854</v>
      </c>
      <c r="G286" s="20" t="s">
        <v>783</v>
      </c>
      <c r="H286" s="20" t="s">
        <v>2855</v>
      </c>
      <c r="I286" s="18">
        <v>0</v>
      </c>
    </row>
    <row r="287" spans="1:9" ht="19.350000000000001" customHeight="1" x14ac:dyDescent="0.25">
      <c r="A287" t="str">
        <f t="shared" si="4"/>
        <v>J108</v>
      </c>
      <c r="B287" s="20" t="s">
        <v>1836</v>
      </c>
      <c r="C287" s="20" t="s">
        <v>2719</v>
      </c>
      <c r="D287" s="20" t="s">
        <v>2839</v>
      </c>
      <c r="E287" s="20" t="s">
        <v>2838</v>
      </c>
      <c r="F287" s="20" t="s">
        <v>2854</v>
      </c>
      <c r="G287" s="20" t="s">
        <v>783</v>
      </c>
      <c r="H287" s="20" t="s">
        <v>2853</v>
      </c>
      <c r="I287" s="18">
        <v>0</v>
      </c>
    </row>
    <row r="288" spans="1:9" ht="19.350000000000001" customHeight="1" x14ac:dyDescent="0.25">
      <c r="A288" t="str">
        <f t="shared" si="4"/>
        <v>J106</v>
      </c>
      <c r="B288" s="20" t="s">
        <v>1836</v>
      </c>
      <c r="C288" s="20" t="s">
        <v>2719</v>
      </c>
      <c r="D288" s="20" t="s">
        <v>2839</v>
      </c>
      <c r="E288" s="20" t="s">
        <v>2838</v>
      </c>
      <c r="F288" s="20" t="s">
        <v>2849</v>
      </c>
      <c r="G288" s="20" t="s">
        <v>783</v>
      </c>
      <c r="H288" s="20" t="s">
        <v>2852</v>
      </c>
      <c r="I288" s="18">
        <v>0</v>
      </c>
    </row>
    <row r="289" spans="1:9" ht="19.350000000000001" customHeight="1" x14ac:dyDescent="0.25">
      <c r="A289" t="str">
        <f t="shared" si="4"/>
        <v>J201</v>
      </c>
      <c r="B289" s="20" t="s">
        <v>1836</v>
      </c>
      <c r="C289" s="20" t="s">
        <v>2719</v>
      </c>
      <c r="D289" s="20" t="s">
        <v>2839</v>
      </c>
      <c r="E289" s="20" t="s">
        <v>2838</v>
      </c>
      <c r="F289" s="20" t="s">
        <v>2849</v>
      </c>
      <c r="G289" s="20" t="s">
        <v>783</v>
      </c>
      <c r="H289" s="20" t="s">
        <v>2851</v>
      </c>
      <c r="I289" s="18">
        <v>0</v>
      </c>
    </row>
    <row r="290" spans="1:9" ht="19.350000000000001" customHeight="1" x14ac:dyDescent="0.25">
      <c r="A290" t="str">
        <f t="shared" si="4"/>
        <v>J202</v>
      </c>
      <c r="B290" s="20" t="s">
        <v>1836</v>
      </c>
      <c r="C290" s="20" t="s">
        <v>2719</v>
      </c>
      <c r="D290" s="20" t="s">
        <v>2839</v>
      </c>
      <c r="E290" s="20" t="s">
        <v>2838</v>
      </c>
      <c r="F290" s="20" t="s">
        <v>2849</v>
      </c>
      <c r="G290" s="20" t="s">
        <v>783</v>
      </c>
      <c r="H290" s="20" t="s">
        <v>2850</v>
      </c>
      <c r="I290" s="18">
        <v>0</v>
      </c>
    </row>
    <row r="291" spans="1:9" ht="19.350000000000001" customHeight="1" x14ac:dyDescent="0.25">
      <c r="A291" t="str">
        <f t="shared" si="4"/>
        <v>J203</v>
      </c>
      <c r="B291" s="20" t="s">
        <v>1836</v>
      </c>
      <c r="C291" s="20" t="s">
        <v>2719</v>
      </c>
      <c r="D291" s="20" t="s">
        <v>2839</v>
      </c>
      <c r="E291" s="20" t="s">
        <v>2838</v>
      </c>
      <c r="F291" s="20" t="s">
        <v>2849</v>
      </c>
      <c r="G291" s="20" t="s">
        <v>783</v>
      </c>
      <c r="H291" s="20" t="s">
        <v>2848</v>
      </c>
      <c r="I291" s="18">
        <v>0</v>
      </c>
    </row>
    <row r="292" spans="1:9" ht="19.350000000000001" customHeight="1" x14ac:dyDescent="0.25">
      <c r="A292" t="str">
        <f t="shared" si="4"/>
        <v>J301</v>
      </c>
      <c r="B292" s="20" t="s">
        <v>1836</v>
      </c>
      <c r="C292" s="20" t="s">
        <v>2719</v>
      </c>
      <c r="D292" s="20" t="s">
        <v>2839</v>
      </c>
      <c r="E292" s="20" t="s">
        <v>2838</v>
      </c>
      <c r="F292" s="20" t="s">
        <v>2846</v>
      </c>
      <c r="G292" s="20" t="s">
        <v>783</v>
      </c>
      <c r="H292" s="20" t="s">
        <v>2847</v>
      </c>
      <c r="I292" s="18">
        <v>0</v>
      </c>
    </row>
    <row r="293" spans="1:9" ht="19.350000000000001" customHeight="1" x14ac:dyDescent="0.25">
      <c r="A293" t="str">
        <f t="shared" si="4"/>
        <v>J303</v>
      </c>
      <c r="B293" s="20" t="s">
        <v>1836</v>
      </c>
      <c r="C293" s="20" t="s">
        <v>2719</v>
      </c>
      <c r="D293" s="20" t="s">
        <v>2839</v>
      </c>
      <c r="E293" s="20" t="s">
        <v>2838</v>
      </c>
      <c r="F293" s="20" t="s">
        <v>2846</v>
      </c>
      <c r="G293" s="20" t="s">
        <v>783</v>
      </c>
      <c r="H293" s="20" t="s">
        <v>2845</v>
      </c>
      <c r="I293" s="18">
        <v>0</v>
      </c>
    </row>
    <row r="294" spans="1:9" ht="19.350000000000001" customHeight="1" x14ac:dyDescent="0.25">
      <c r="A294" t="str">
        <f t="shared" si="4"/>
        <v>J402</v>
      </c>
      <c r="B294" s="20" t="s">
        <v>1836</v>
      </c>
      <c r="C294" s="20" t="s">
        <v>2719</v>
      </c>
      <c r="D294" s="20" t="s">
        <v>2839</v>
      </c>
      <c r="E294" s="20" t="s">
        <v>2838</v>
      </c>
      <c r="F294" s="20" t="s">
        <v>2843</v>
      </c>
      <c r="G294" s="20" t="s">
        <v>783</v>
      </c>
      <c r="H294" s="20" t="s">
        <v>2844</v>
      </c>
      <c r="I294" s="18">
        <v>0</v>
      </c>
    </row>
    <row r="295" spans="1:9" ht="19.350000000000001" customHeight="1" x14ac:dyDescent="0.25">
      <c r="A295" t="str">
        <f t="shared" si="4"/>
        <v>J403</v>
      </c>
      <c r="B295" s="20" t="s">
        <v>1836</v>
      </c>
      <c r="C295" s="20" t="s">
        <v>2719</v>
      </c>
      <c r="D295" s="20" t="s">
        <v>2839</v>
      </c>
      <c r="E295" s="20" t="s">
        <v>2838</v>
      </c>
      <c r="F295" s="20" t="s">
        <v>2843</v>
      </c>
      <c r="G295" s="20" t="s">
        <v>783</v>
      </c>
      <c r="H295" s="20" t="s">
        <v>2842</v>
      </c>
      <c r="I295" s="18">
        <v>0</v>
      </c>
    </row>
    <row r="296" spans="1:9" ht="19.350000000000001" customHeight="1" x14ac:dyDescent="0.25">
      <c r="A296" t="str">
        <f t="shared" si="4"/>
        <v>J501</v>
      </c>
      <c r="B296" s="20" t="s">
        <v>1836</v>
      </c>
      <c r="C296" s="20" t="s">
        <v>2719</v>
      </c>
      <c r="D296" s="20" t="s">
        <v>2839</v>
      </c>
      <c r="E296" s="20" t="s">
        <v>2838</v>
      </c>
      <c r="F296" s="20" t="s">
        <v>2841</v>
      </c>
      <c r="G296" s="20" t="s">
        <v>783</v>
      </c>
      <c r="H296" s="20" t="s">
        <v>2840</v>
      </c>
      <c r="I296" s="18">
        <v>0</v>
      </c>
    </row>
    <row r="297" spans="1:9" ht="19.350000000000001" customHeight="1" x14ac:dyDescent="0.25">
      <c r="A297" t="str">
        <f t="shared" si="4"/>
        <v>J601</v>
      </c>
      <c r="B297" s="20" t="s">
        <v>1836</v>
      </c>
      <c r="C297" s="20" t="s">
        <v>2719</v>
      </c>
      <c r="D297" s="20" t="s">
        <v>2839</v>
      </c>
      <c r="E297" s="20" t="s">
        <v>2838</v>
      </c>
      <c r="F297" s="20" t="s">
        <v>2837</v>
      </c>
      <c r="G297" s="20" t="s">
        <v>783</v>
      </c>
      <c r="H297" s="20" t="s">
        <v>2836</v>
      </c>
      <c r="I297" s="18">
        <v>0</v>
      </c>
    </row>
    <row r="298" spans="1:9" ht="19.350000000000001" customHeight="1" x14ac:dyDescent="0.25">
      <c r="A298" t="str">
        <f t="shared" si="4"/>
        <v>B101</v>
      </c>
      <c r="B298" s="20" t="s">
        <v>1836</v>
      </c>
      <c r="C298" s="20" t="s">
        <v>2719</v>
      </c>
      <c r="D298" s="20" t="s">
        <v>2808</v>
      </c>
      <c r="E298" s="20" t="s">
        <v>2833</v>
      </c>
      <c r="F298" s="20" t="s">
        <v>783</v>
      </c>
      <c r="G298" s="20" t="s">
        <v>783</v>
      </c>
      <c r="H298" s="20" t="s">
        <v>2835</v>
      </c>
      <c r="I298" s="18">
        <v>0</v>
      </c>
    </row>
    <row r="299" spans="1:9" ht="19.350000000000001" customHeight="1" x14ac:dyDescent="0.25">
      <c r="A299" t="str">
        <f t="shared" si="4"/>
        <v>B120</v>
      </c>
      <c r="B299" s="20" t="s">
        <v>1836</v>
      </c>
      <c r="C299" s="20" t="s">
        <v>2719</v>
      </c>
      <c r="D299" s="20" t="s">
        <v>2808</v>
      </c>
      <c r="E299" s="20" t="s">
        <v>2833</v>
      </c>
      <c r="F299" s="20" t="s">
        <v>783</v>
      </c>
      <c r="G299" s="20" t="s">
        <v>783</v>
      </c>
      <c r="H299" s="20" t="s">
        <v>2834</v>
      </c>
      <c r="I299" s="18">
        <v>0</v>
      </c>
    </row>
    <row r="300" spans="1:9" ht="19.350000000000001" customHeight="1" x14ac:dyDescent="0.25">
      <c r="A300" t="str">
        <f t="shared" si="4"/>
        <v>B121</v>
      </c>
      <c r="B300" s="20" t="s">
        <v>1836</v>
      </c>
      <c r="C300" s="20" t="s">
        <v>2719</v>
      </c>
      <c r="D300" s="20" t="s">
        <v>2808</v>
      </c>
      <c r="E300" s="20" t="s">
        <v>2833</v>
      </c>
      <c r="F300" s="20" t="s">
        <v>783</v>
      </c>
      <c r="G300" s="20" t="s">
        <v>783</v>
      </c>
      <c r="H300" s="20" t="s">
        <v>2832</v>
      </c>
      <c r="I300" s="18">
        <v>0</v>
      </c>
    </row>
    <row r="301" spans="1:9" ht="19.350000000000001" customHeight="1" x14ac:dyDescent="0.25">
      <c r="A301" t="str">
        <f t="shared" si="4"/>
        <v>B201</v>
      </c>
      <c r="B301" s="20" t="s">
        <v>1836</v>
      </c>
      <c r="C301" s="20" t="s">
        <v>2719</v>
      </c>
      <c r="D301" s="20" t="s">
        <v>2808</v>
      </c>
      <c r="E301" s="20" t="s">
        <v>2830</v>
      </c>
      <c r="F301" s="20" t="s">
        <v>783</v>
      </c>
      <c r="G301" s="20" t="s">
        <v>783</v>
      </c>
      <c r="H301" s="20" t="s">
        <v>2831</v>
      </c>
      <c r="I301" s="18">
        <v>0</v>
      </c>
    </row>
    <row r="302" spans="1:9" ht="19.350000000000001" customHeight="1" x14ac:dyDescent="0.25">
      <c r="A302" t="str">
        <f t="shared" si="4"/>
        <v>B202</v>
      </c>
      <c r="B302" s="20" t="s">
        <v>1836</v>
      </c>
      <c r="C302" s="20" t="s">
        <v>2719</v>
      </c>
      <c r="D302" s="20" t="s">
        <v>2808</v>
      </c>
      <c r="E302" s="20" t="s">
        <v>2830</v>
      </c>
      <c r="F302" s="20" t="s">
        <v>783</v>
      </c>
      <c r="G302" s="20" t="s">
        <v>783</v>
      </c>
      <c r="H302" s="20" t="s">
        <v>2829</v>
      </c>
      <c r="I302" s="18">
        <v>0</v>
      </c>
    </row>
    <row r="303" spans="1:9" ht="19.350000000000001" customHeight="1" x14ac:dyDescent="0.25">
      <c r="A303" t="str">
        <f t="shared" si="4"/>
        <v>B301</v>
      </c>
      <c r="B303" s="20" t="s">
        <v>1836</v>
      </c>
      <c r="C303" s="20" t="s">
        <v>2719</v>
      </c>
      <c r="D303" s="20" t="s">
        <v>2808</v>
      </c>
      <c r="E303" s="20" t="s">
        <v>2816</v>
      </c>
      <c r="F303" s="20" t="s">
        <v>783</v>
      </c>
      <c r="G303" s="20" t="s">
        <v>783</v>
      </c>
      <c r="H303" s="20" t="s">
        <v>2828</v>
      </c>
      <c r="I303" s="18">
        <v>0</v>
      </c>
    </row>
    <row r="304" spans="1:9" ht="19.350000000000001" customHeight="1" x14ac:dyDescent="0.25">
      <c r="A304" t="str">
        <f t="shared" si="4"/>
        <v>B302</v>
      </c>
      <c r="B304" s="20" t="s">
        <v>1836</v>
      </c>
      <c r="C304" s="20" t="s">
        <v>2719</v>
      </c>
      <c r="D304" s="20" t="s">
        <v>2808</v>
      </c>
      <c r="E304" s="20" t="s">
        <v>2816</v>
      </c>
      <c r="F304" s="20" t="s">
        <v>783</v>
      </c>
      <c r="G304" s="20" t="s">
        <v>783</v>
      </c>
      <c r="H304" s="20" t="s">
        <v>2827</v>
      </c>
      <c r="I304" s="18">
        <v>0</v>
      </c>
    </row>
    <row r="305" spans="1:9" ht="19.350000000000001" customHeight="1" x14ac:dyDescent="0.25">
      <c r="A305" t="str">
        <f t="shared" si="4"/>
        <v>B303</v>
      </c>
      <c r="B305" s="20" t="s">
        <v>1836</v>
      </c>
      <c r="C305" s="20" t="s">
        <v>2719</v>
      </c>
      <c r="D305" s="20" t="s">
        <v>2808</v>
      </c>
      <c r="E305" s="20" t="s">
        <v>2816</v>
      </c>
      <c r="F305" s="20" t="s">
        <v>783</v>
      </c>
      <c r="G305" s="20" t="s">
        <v>783</v>
      </c>
      <c r="H305" s="20" t="s">
        <v>2826</v>
      </c>
      <c r="I305" s="18">
        <v>0</v>
      </c>
    </row>
    <row r="306" spans="1:9" ht="19.350000000000001" customHeight="1" x14ac:dyDescent="0.25">
      <c r="A306" t="str">
        <f t="shared" si="4"/>
        <v>B310</v>
      </c>
      <c r="B306" s="20" t="s">
        <v>1836</v>
      </c>
      <c r="C306" s="20" t="s">
        <v>2719</v>
      </c>
      <c r="D306" s="20" t="s">
        <v>2808</v>
      </c>
      <c r="E306" s="20" t="s">
        <v>2816</v>
      </c>
      <c r="F306" s="20" t="s">
        <v>783</v>
      </c>
      <c r="G306" s="20" t="s">
        <v>783</v>
      </c>
      <c r="H306" s="20" t="s">
        <v>2825</v>
      </c>
      <c r="I306" s="18">
        <v>0</v>
      </c>
    </row>
    <row r="307" spans="1:9" ht="19.350000000000001" customHeight="1" x14ac:dyDescent="0.25">
      <c r="A307" t="str">
        <f t="shared" si="4"/>
        <v>B311</v>
      </c>
      <c r="B307" s="20" t="s">
        <v>1836</v>
      </c>
      <c r="C307" s="20" t="s">
        <v>2719</v>
      </c>
      <c r="D307" s="20" t="s">
        <v>2808</v>
      </c>
      <c r="E307" s="20" t="s">
        <v>2816</v>
      </c>
      <c r="F307" s="20" t="s">
        <v>783</v>
      </c>
      <c r="G307" s="20" t="s">
        <v>783</v>
      </c>
      <c r="H307" s="20" t="s">
        <v>2824</v>
      </c>
      <c r="I307" s="18">
        <v>0</v>
      </c>
    </row>
    <row r="308" spans="1:9" ht="19.350000000000001" customHeight="1" x14ac:dyDescent="0.25">
      <c r="A308" t="str">
        <f t="shared" si="4"/>
        <v>B312</v>
      </c>
      <c r="B308" s="20" t="s">
        <v>1836</v>
      </c>
      <c r="C308" s="20" t="s">
        <v>2719</v>
      </c>
      <c r="D308" s="20" t="s">
        <v>2808</v>
      </c>
      <c r="E308" s="20" t="s">
        <v>2816</v>
      </c>
      <c r="F308" s="20" t="s">
        <v>783</v>
      </c>
      <c r="G308" s="20" t="s">
        <v>783</v>
      </c>
      <c r="H308" s="20" t="s">
        <v>2823</v>
      </c>
      <c r="I308" s="18">
        <v>0</v>
      </c>
    </row>
    <row r="309" spans="1:9" ht="19.350000000000001" customHeight="1" x14ac:dyDescent="0.25">
      <c r="A309" t="str">
        <f t="shared" si="4"/>
        <v>B313</v>
      </c>
      <c r="B309" s="20" t="s">
        <v>1836</v>
      </c>
      <c r="C309" s="20" t="s">
        <v>2719</v>
      </c>
      <c r="D309" s="20" t="s">
        <v>2808</v>
      </c>
      <c r="E309" s="20" t="s">
        <v>2816</v>
      </c>
      <c r="F309" s="20" t="s">
        <v>783</v>
      </c>
      <c r="G309" s="20" t="s">
        <v>783</v>
      </c>
      <c r="H309" s="20" t="s">
        <v>2822</v>
      </c>
      <c r="I309" s="18">
        <v>0</v>
      </c>
    </row>
    <row r="310" spans="1:9" ht="19.350000000000001" customHeight="1" x14ac:dyDescent="0.25">
      <c r="A310" t="str">
        <f t="shared" si="4"/>
        <v>B314</v>
      </c>
      <c r="B310" s="20" t="s">
        <v>1836</v>
      </c>
      <c r="C310" s="20" t="s">
        <v>2719</v>
      </c>
      <c r="D310" s="20" t="s">
        <v>2808</v>
      </c>
      <c r="E310" s="20" t="s">
        <v>2816</v>
      </c>
      <c r="F310" s="20" t="s">
        <v>783</v>
      </c>
      <c r="G310" s="20" t="s">
        <v>783</v>
      </c>
      <c r="H310" s="20" t="s">
        <v>2821</v>
      </c>
      <c r="I310" s="18">
        <v>0</v>
      </c>
    </row>
    <row r="311" spans="1:9" ht="19.350000000000001" customHeight="1" x14ac:dyDescent="0.25">
      <c r="A311" t="str">
        <f t="shared" si="4"/>
        <v>B315</v>
      </c>
      <c r="B311" s="20" t="s">
        <v>1836</v>
      </c>
      <c r="C311" s="20" t="s">
        <v>2719</v>
      </c>
      <c r="D311" s="20" t="s">
        <v>2808</v>
      </c>
      <c r="E311" s="20" t="s">
        <v>2816</v>
      </c>
      <c r="F311" s="20" t="s">
        <v>783</v>
      </c>
      <c r="G311" s="20" t="s">
        <v>783</v>
      </c>
      <c r="H311" s="20" t="s">
        <v>2820</v>
      </c>
      <c r="I311" s="18">
        <v>0</v>
      </c>
    </row>
    <row r="312" spans="1:9" ht="19.350000000000001" customHeight="1" x14ac:dyDescent="0.25">
      <c r="A312" t="str">
        <f t="shared" si="4"/>
        <v>B321</v>
      </c>
      <c r="B312" s="20" t="s">
        <v>1836</v>
      </c>
      <c r="C312" s="20" t="s">
        <v>2719</v>
      </c>
      <c r="D312" s="20" t="s">
        <v>2808</v>
      </c>
      <c r="E312" s="20" t="s">
        <v>2816</v>
      </c>
      <c r="F312" s="20" t="s">
        <v>783</v>
      </c>
      <c r="G312" s="20" t="s">
        <v>783</v>
      </c>
      <c r="H312" s="20" t="s">
        <v>2819</v>
      </c>
      <c r="I312" s="18">
        <v>0</v>
      </c>
    </row>
    <row r="313" spans="1:9" ht="19.350000000000001" customHeight="1" x14ac:dyDescent="0.25">
      <c r="A313" t="str">
        <f t="shared" si="4"/>
        <v>B322</v>
      </c>
      <c r="B313" s="20" t="s">
        <v>1836</v>
      </c>
      <c r="C313" s="20" t="s">
        <v>2719</v>
      </c>
      <c r="D313" s="20" t="s">
        <v>2808</v>
      </c>
      <c r="E313" s="20" t="s">
        <v>2816</v>
      </c>
      <c r="F313" s="20" t="s">
        <v>783</v>
      </c>
      <c r="G313" s="20" t="s">
        <v>783</v>
      </c>
      <c r="H313" s="20" t="s">
        <v>2818</v>
      </c>
      <c r="I313" s="18">
        <v>0</v>
      </c>
    </row>
    <row r="314" spans="1:9" ht="19.350000000000001" customHeight="1" x14ac:dyDescent="0.25">
      <c r="A314" t="str">
        <f t="shared" si="4"/>
        <v>B323</v>
      </c>
      <c r="B314" s="20" t="s">
        <v>1836</v>
      </c>
      <c r="C314" s="20" t="s">
        <v>2719</v>
      </c>
      <c r="D314" s="20" t="s">
        <v>2808</v>
      </c>
      <c r="E314" s="20" t="s">
        <v>2816</v>
      </c>
      <c r="F314" s="20" t="s">
        <v>783</v>
      </c>
      <c r="G314" s="20" t="s">
        <v>783</v>
      </c>
      <c r="H314" s="20" t="s">
        <v>2817</v>
      </c>
      <c r="I314" s="18">
        <v>0</v>
      </c>
    </row>
    <row r="315" spans="1:9" ht="19.350000000000001" customHeight="1" x14ac:dyDescent="0.25">
      <c r="A315" t="str">
        <f t="shared" si="4"/>
        <v>B330</v>
      </c>
      <c r="B315" s="20" t="s">
        <v>1836</v>
      </c>
      <c r="C315" s="20" t="s">
        <v>2719</v>
      </c>
      <c r="D315" s="20" t="s">
        <v>2808</v>
      </c>
      <c r="E315" s="20" t="s">
        <v>2816</v>
      </c>
      <c r="F315" s="20" t="s">
        <v>783</v>
      </c>
      <c r="G315" s="20" t="s">
        <v>783</v>
      </c>
      <c r="H315" s="20" t="s">
        <v>2815</v>
      </c>
      <c r="I315" s="18">
        <v>0</v>
      </c>
    </row>
    <row r="316" spans="1:9" ht="19.350000000000001" customHeight="1" x14ac:dyDescent="0.25">
      <c r="A316" t="str">
        <f t="shared" si="4"/>
        <v>B401</v>
      </c>
      <c r="B316" s="20" t="s">
        <v>1836</v>
      </c>
      <c r="C316" s="20" t="s">
        <v>2719</v>
      </c>
      <c r="D316" s="20" t="s">
        <v>2808</v>
      </c>
      <c r="E316" s="20" t="s">
        <v>2812</v>
      </c>
      <c r="F316" s="20" t="s">
        <v>783</v>
      </c>
      <c r="G316" s="20" t="s">
        <v>783</v>
      </c>
      <c r="H316" s="20" t="s">
        <v>2814</v>
      </c>
      <c r="I316" s="18">
        <v>0</v>
      </c>
    </row>
    <row r="317" spans="1:9" ht="19.350000000000001" customHeight="1" x14ac:dyDescent="0.25">
      <c r="A317" t="str">
        <f t="shared" si="4"/>
        <v>B402</v>
      </c>
      <c r="B317" s="20" t="s">
        <v>1836</v>
      </c>
      <c r="C317" s="20" t="s">
        <v>2719</v>
      </c>
      <c r="D317" s="20" t="s">
        <v>2808</v>
      </c>
      <c r="E317" s="20" t="s">
        <v>2812</v>
      </c>
      <c r="F317" s="20" t="s">
        <v>783</v>
      </c>
      <c r="G317" s="20" t="s">
        <v>783</v>
      </c>
      <c r="H317" s="20" t="s">
        <v>2813</v>
      </c>
      <c r="I317" s="18">
        <v>0</v>
      </c>
    </row>
    <row r="318" spans="1:9" ht="19.350000000000001" customHeight="1" x14ac:dyDescent="0.25">
      <c r="A318" t="str">
        <f t="shared" si="4"/>
        <v>B403</v>
      </c>
      <c r="B318" s="20" t="s">
        <v>1836</v>
      </c>
      <c r="C318" s="20" t="s">
        <v>2719</v>
      </c>
      <c r="D318" s="20" t="s">
        <v>2808</v>
      </c>
      <c r="E318" s="20" t="s">
        <v>2812</v>
      </c>
      <c r="F318" s="20" t="s">
        <v>783</v>
      </c>
      <c r="G318" s="20" t="s">
        <v>783</v>
      </c>
      <c r="H318" s="20" t="s">
        <v>2811</v>
      </c>
      <c r="I318" s="18">
        <v>0</v>
      </c>
    </row>
    <row r="319" spans="1:9" ht="19.350000000000001" customHeight="1" x14ac:dyDescent="0.25">
      <c r="A319" t="str">
        <f t="shared" si="4"/>
        <v>B502</v>
      </c>
      <c r="B319" s="20" t="s">
        <v>1836</v>
      </c>
      <c r="C319" s="20" t="s">
        <v>2719</v>
      </c>
      <c r="D319" s="20" t="s">
        <v>2808</v>
      </c>
      <c r="E319" s="20" t="s">
        <v>2807</v>
      </c>
      <c r="F319" s="20" t="s">
        <v>783</v>
      </c>
      <c r="G319" s="20" t="s">
        <v>783</v>
      </c>
      <c r="H319" s="20" t="s">
        <v>2810</v>
      </c>
      <c r="I319" s="18">
        <v>0</v>
      </c>
    </row>
    <row r="320" spans="1:9" ht="19.350000000000001" customHeight="1" x14ac:dyDescent="0.25">
      <c r="A320" t="str">
        <f t="shared" si="4"/>
        <v>B503</v>
      </c>
      <c r="B320" s="20" t="s">
        <v>1836</v>
      </c>
      <c r="C320" s="20" t="s">
        <v>2719</v>
      </c>
      <c r="D320" s="20" t="s">
        <v>2808</v>
      </c>
      <c r="E320" s="20" t="s">
        <v>2807</v>
      </c>
      <c r="F320" s="20" t="s">
        <v>783</v>
      </c>
      <c r="G320" s="20" t="s">
        <v>783</v>
      </c>
      <c r="H320" s="19" t="s">
        <v>2809</v>
      </c>
      <c r="I320" s="18">
        <v>1</v>
      </c>
    </row>
    <row r="321" spans="1:9" ht="19.350000000000001" customHeight="1" x14ac:dyDescent="0.25">
      <c r="A321" t="str">
        <f t="shared" si="4"/>
        <v>B504</v>
      </c>
      <c r="B321" s="20" t="s">
        <v>1836</v>
      </c>
      <c r="C321" s="20" t="s">
        <v>2719</v>
      </c>
      <c r="D321" s="20" t="s">
        <v>2808</v>
      </c>
      <c r="E321" s="20" t="s">
        <v>2807</v>
      </c>
      <c r="F321" s="20" t="s">
        <v>783</v>
      </c>
      <c r="G321" s="20" t="s">
        <v>783</v>
      </c>
      <c r="H321" s="19" t="s">
        <v>2806</v>
      </c>
      <c r="I321" s="18">
        <v>1</v>
      </c>
    </row>
    <row r="322" spans="1:9" ht="19.350000000000001" customHeight="1" x14ac:dyDescent="0.25">
      <c r="A322" t="str">
        <f t="shared" si="4"/>
        <v>A405</v>
      </c>
      <c r="B322" s="20" t="s">
        <v>1836</v>
      </c>
      <c r="C322" s="20" t="s">
        <v>2719</v>
      </c>
      <c r="D322" s="20" t="s">
        <v>2765</v>
      </c>
      <c r="E322" s="20" t="s">
        <v>2804</v>
      </c>
      <c r="F322" s="20" t="s">
        <v>783</v>
      </c>
      <c r="G322" s="20" t="s">
        <v>783</v>
      </c>
      <c r="H322" s="20" t="s">
        <v>2805</v>
      </c>
      <c r="I322" s="18">
        <v>0</v>
      </c>
    </row>
    <row r="323" spans="1:9" ht="19.350000000000001" customHeight="1" x14ac:dyDescent="0.25">
      <c r="A323" t="str">
        <f t="shared" ref="A323:A386" si="5">LEFT(H323,4)</f>
        <v>A422</v>
      </c>
      <c r="B323" s="20" t="s">
        <v>1836</v>
      </c>
      <c r="C323" s="20" t="s">
        <v>2719</v>
      </c>
      <c r="D323" s="20" t="s">
        <v>2765</v>
      </c>
      <c r="E323" s="20" t="s">
        <v>2804</v>
      </c>
      <c r="F323" s="20" t="s">
        <v>783</v>
      </c>
      <c r="G323" s="20" t="s">
        <v>783</v>
      </c>
      <c r="H323" s="20" t="s">
        <v>2803</v>
      </c>
      <c r="I323" s="18">
        <v>0</v>
      </c>
    </row>
    <row r="324" spans="1:9" ht="19.350000000000001" customHeight="1" x14ac:dyDescent="0.25">
      <c r="A324" t="str">
        <f t="shared" si="5"/>
        <v>K704</v>
      </c>
      <c r="B324" s="20" t="s">
        <v>1836</v>
      </c>
      <c r="C324" s="20" t="s">
        <v>2719</v>
      </c>
      <c r="D324" s="20" t="s">
        <v>2765</v>
      </c>
      <c r="E324" s="20" t="s">
        <v>2798</v>
      </c>
      <c r="F324" s="20" t="s">
        <v>783</v>
      </c>
      <c r="G324" s="20" t="s">
        <v>783</v>
      </c>
      <c r="H324" s="20" t="s">
        <v>2802</v>
      </c>
      <c r="I324" s="18">
        <v>0</v>
      </c>
    </row>
    <row r="325" spans="1:9" ht="19.350000000000001" customHeight="1" x14ac:dyDescent="0.25">
      <c r="A325" t="str">
        <f t="shared" si="5"/>
        <v>K705</v>
      </c>
      <c r="B325" s="20" t="s">
        <v>1836</v>
      </c>
      <c r="C325" s="20" t="s">
        <v>2719</v>
      </c>
      <c r="D325" s="20" t="s">
        <v>2765</v>
      </c>
      <c r="E325" s="20" t="s">
        <v>2798</v>
      </c>
      <c r="F325" s="20" t="s">
        <v>783</v>
      </c>
      <c r="G325" s="20" t="s">
        <v>783</v>
      </c>
      <c r="H325" s="20" t="s">
        <v>2801</v>
      </c>
      <c r="I325" s="18">
        <v>0</v>
      </c>
    </row>
    <row r="326" spans="1:9" ht="19.350000000000001" customHeight="1" x14ac:dyDescent="0.25">
      <c r="A326" t="str">
        <f t="shared" si="5"/>
        <v>K706</v>
      </c>
      <c r="B326" s="20" t="s">
        <v>1836</v>
      </c>
      <c r="C326" s="20" t="s">
        <v>2719</v>
      </c>
      <c r="D326" s="20" t="s">
        <v>2765</v>
      </c>
      <c r="E326" s="20" t="s">
        <v>2798</v>
      </c>
      <c r="F326" s="20" t="s">
        <v>783</v>
      </c>
      <c r="G326" s="20" t="s">
        <v>783</v>
      </c>
      <c r="H326" s="20" t="s">
        <v>2800</v>
      </c>
      <c r="I326" s="18">
        <v>0</v>
      </c>
    </row>
    <row r="327" spans="1:9" ht="19.350000000000001" customHeight="1" x14ac:dyDescent="0.25">
      <c r="A327" t="str">
        <f t="shared" si="5"/>
        <v>K707</v>
      </c>
      <c r="B327" s="20" t="s">
        <v>1836</v>
      </c>
      <c r="C327" s="20" t="s">
        <v>2719</v>
      </c>
      <c r="D327" s="20" t="s">
        <v>2765</v>
      </c>
      <c r="E327" s="20" t="s">
        <v>2798</v>
      </c>
      <c r="F327" s="20" t="s">
        <v>783</v>
      </c>
      <c r="G327" s="20" t="s">
        <v>783</v>
      </c>
      <c r="H327" s="20" t="s">
        <v>2799</v>
      </c>
      <c r="I327" s="18">
        <v>0</v>
      </c>
    </row>
    <row r="328" spans="1:9" ht="19.350000000000001" customHeight="1" x14ac:dyDescent="0.25">
      <c r="A328" t="str">
        <f t="shared" si="5"/>
        <v>K708</v>
      </c>
      <c r="B328" s="20" t="s">
        <v>1836</v>
      </c>
      <c r="C328" s="20" t="s">
        <v>2719</v>
      </c>
      <c r="D328" s="20" t="s">
        <v>2765</v>
      </c>
      <c r="E328" s="20" t="s">
        <v>2798</v>
      </c>
      <c r="F328" s="20" t="s">
        <v>783</v>
      </c>
      <c r="G328" s="20" t="s">
        <v>783</v>
      </c>
      <c r="H328" s="20" t="s">
        <v>2797</v>
      </c>
      <c r="I328" s="18">
        <v>0</v>
      </c>
    </row>
    <row r="329" spans="1:9" ht="19.350000000000001" customHeight="1" x14ac:dyDescent="0.25">
      <c r="A329" t="str">
        <f t="shared" si="5"/>
        <v>H402</v>
      </c>
      <c r="B329" s="20" t="s">
        <v>1836</v>
      </c>
      <c r="C329" s="20" t="s">
        <v>2719</v>
      </c>
      <c r="D329" s="20" t="s">
        <v>2765</v>
      </c>
      <c r="E329" s="20" t="s">
        <v>2785</v>
      </c>
      <c r="F329" s="20" t="s">
        <v>2794</v>
      </c>
      <c r="G329" s="20" t="s">
        <v>783</v>
      </c>
      <c r="H329" s="20" t="s">
        <v>2796</v>
      </c>
      <c r="I329" s="18">
        <v>0</v>
      </c>
    </row>
    <row r="330" spans="1:9" ht="19.350000000000001" customHeight="1" x14ac:dyDescent="0.25">
      <c r="A330" t="str">
        <f t="shared" si="5"/>
        <v>H423</v>
      </c>
      <c r="B330" s="20" t="s">
        <v>1836</v>
      </c>
      <c r="C330" s="20" t="s">
        <v>2719</v>
      </c>
      <c r="D330" s="20" t="s">
        <v>2765</v>
      </c>
      <c r="E330" s="20" t="s">
        <v>2785</v>
      </c>
      <c r="F330" s="20" t="s">
        <v>2794</v>
      </c>
      <c r="G330" s="20" t="s">
        <v>783</v>
      </c>
      <c r="H330" s="20" t="s">
        <v>2795</v>
      </c>
      <c r="I330" s="18">
        <v>0</v>
      </c>
    </row>
    <row r="331" spans="1:9" ht="19.350000000000001" customHeight="1" x14ac:dyDescent="0.25">
      <c r="A331" t="str">
        <f t="shared" si="5"/>
        <v>H424</v>
      </c>
      <c r="B331" s="20" t="s">
        <v>1836</v>
      </c>
      <c r="C331" s="20" t="s">
        <v>2719</v>
      </c>
      <c r="D331" s="20" t="s">
        <v>2765</v>
      </c>
      <c r="E331" s="20" t="s">
        <v>2785</v>
      </c>
      <c r="F331" s="20" t="s">
        <v>2794</v>
      </c>
      <c r="G331" s="20" t="s">
        <v>783</v>
      </c>
      <c r="H331" s="20" t="s">
        <v>2793</v>
      </c>
      <c r="I331" s="18">
        <v>0</v>
      </c>
    </row>
    <row r="332" spans="1:9" ht="19.350000000000001" customHeight="1" x14ac:dyDescent="0.25">
      <c r="A332" t="str">
        <f t="shared" si="5"/>
        <v>H208</v>
      </c>
      <c r="B332" s="20" t="s">
        <v>1836</v>
      </c>
      <c r="C332" s="20" t="s">
        <v>2719</v>
      </c>
      <c r="D332" s="20" t="s">
        <v>2765</v>
      </c>
      <c r="E332" s="20" t="s">
        <v>2785</v>
      </c>
      <c r="F332" s="20" t="s">
        <v>2784</v>
      </c>
      <c r="G332" s="20" t="s">
        <v>783</v>
      </c>
      <c r="H332" s="20" t="s">
        <v>2792</v>
      </c>
      <c r="I332" s="18">
        <v>0</v>
      </c>
    </row>
    <row r="333" spans="1:9" ht="19.350000000000001" customHeight="1" x14ac:dyDescent="0.25">
      <c r="A333" t="str">
        <f t="shared" si="5"/>
        <v>H405</v>
      </c>
      <c r="B333" s="20" t="s">
        <v>1836</v>
      </c>
      <c r="C333" s="20" t="s">
        <v>2719</v>
      </c>
      <c r="D333" s="20" t="s">
        <v>2765</v>
      </c>
      <c r="E333" s="20" t="s">
        <v>2785</v>
      </c>
      <c r="F333" s="20" t="s">
        <v>2784</v>
      </c>
      <c r="G333" s="20" t="s">
        <v>783</v>
      </c>
      <c r="H333" s="20" t="s">
        <v>2791</v>
      </c>
      <c r="I333" s="18">
        <v>0</v>
      </c>
    </row>
    <row r="334" spans="1:9" ht="19.350000000000001" customHeight="1" x14ac:dyDescent="0.25">
      <c r="A334" t="str">
        <f t="shared" si="5"/>
        <v>H407</v>
      </c>
      <c r="B334" s="20" t="s">
        <v>1836</v>
      </c>
      <c r="C334" s="20" t="s">
        <v>2719</v>
      </c>
      <c r="D334" s="20" t="s">
        <v>2765</v>
      </c>
      <c r="E334" s="20" t="s">
        <v>2785</v>
      </c>
      <c r="F334" s="20" t="s">
        <v>2784</v>
      </c>
      <c r="G334" s="20" t="s">
        <v>783</v>
      </c>
      <c r="H334" s="20" t="s">
        <v>2790</v>
      </c>
      <c r="I334" s="18">
        <v>0</v>
      </c>
    </row>
    <row r="335" spans="1:9" ht="19.350000000000001" customHeight="1" x14ac:dyDescent="0.25">
      <c r="A335" t="str">
        <f t="shared" si="5"/>
        <v>H408</v>
      </c>
      <c r="B335" s="20" t="s">
        <v>1836</v>
      </c>
      <c r="C335" s="20" t="s">
        <v>2719</v>
      </c>
      <c r="D335" s="20" t="s">
        <v>2765</v>
      </c>
      <c r="E335" s="20" t="s">
        <v>2785</v>
      </c>
      <c r="F335" s="20" t="s">
        <v>2784</v>
      </c>
      <c r="G335" s="20" t="s">
        <v>783</v>
      </c>
      <c r="H335" s="20" t="s">
        <v>2789</v>
      </c>
      <c r="I335" s="18">
        <v>0</v>
      </c>
    </row>
    <row r="336" spans="1:9" ht="19.350000000000001" customHeight="1" x14ac:dyDescent="0.25">
      <c r="A336" t="str">
        <f t="shared" si="5"/>
        <v>H410</v>
      </c>
      <c r="B336" s="20" t="s">
        <v>1836</v>
      </c>
      <c r="C336" s="20" t="s">
        <v>2719</v>
      </c>
      <c r="D336" s="20" t="s">
        <v>2765</v>
      </c>
      <c r="E336" s="20" t="s">
        <v>2785</v>
      </c>
      <c r="F336" s="20" t="s">
        <v>2784</v>
      </c>
      <c r="G336" s="20" t="s">
        <v>783</v>
      </c>
      <c r="H336" s="20" t="s">
        <v>2788</v>
      </c>
      <c r="I336" s="18">
        <v>0</v>
      </c>
    </row>
    <row r="337" spans="1:9" ht="19.350000000000001" customHeight="1" x14ac:dyDescent="0.25">
      <c r="A337" t="str">
        <f t="shared" si="5"/>
        <v>H411</v>
      </c>
      <c r="B337" s="20" t="s">
        <v>1836</v>
      </c>
      <c r="C337" s="20" t="s">
        <v>2719</v>
      </c>
      <c r="D337" s="20" t="s">
        <v>2765</v>
      </c>
      <c r="E337" s="20" t="s">
        <v>2785</v>
      </c>
      <c r="F337" s="20" t="s">
        <v>2784</v>
      </c>
      <c r="G337" s="20" t="s">
        <v>783</v>
      </c>
      <c r="H337" s="20" t="s">
        <v>2787</v>
      </c>
      <c r="I337" s="18">
        <v>0</v>
      </c>
    </row>
    <row r="338" spans="1:9" ht="19.350000000000001" customHeight="1" x14ac:dyDescent="0.25">
      <c r="A338" t="str">
        <f t="shared" si="5"/>
        <v>H425</v>
      </c>
      <c r="B338" s="20" t="s">
        <v>1836</v>
      </c>
      <c r="C338" s="20" t="s">
        <v>2719</v>
      </c>
      <c r="D338" s="20" t="s">
        <v>2765</v>
      </c>
      <c r="E338" s="20" t="s">
        <v>2785</v>
      </c>
      <c r="F338" s="20" t="s">
        <v>2784</v>
      </c>
      <c r="G338" s="20" t="s">
        <v>783</v>
      </c>
      <c r="H338" s="20" t="s">
        <v>2786</v>
      </c>
      <c r="I338" s="18">
        <v>0</v>
      </c>
    </row>
    <row r="339" spans="1:9" ht="19.350000000000001" customHeight="1" x14ac:dyDescent="0.25">
      <c r="A339" t="str">
        <f t="shared" si="5"/>
        <v>K605</v>
      </c>
      <c r="B339" s="20" t="s">
        <v>1836</v>
      </c>
      <c r="C339" s="20" t="s">
        <v>2719</v>
      </c>
      <c r="D339" s="20" t="s">
        <v>2765</v>
      </c>
      <c r="E339" s="20" t="s">
        <v>2785</v>
      </c>
      <c r="F339" s="20" t="s">
        <v>2784</v>
      </c>
      <c r="G339" s="20" t="s">
        <v>783</v>
      </c>
      <c r="H339" s="20" t="s">
        <v>2783</v>
      </c>
      <c r="I339" s="18">
        <v>0</v>
      </c>
    </row>
    <row r="340" spans="1:9" ht="19.350000000000001" customHeight="1" x14ac:dyDescent="0.25">
      <c r="A340" t="str">
        <f t="shared" si="5"/>
        <v>H315</v>
      </c>
      <c r="B340" s="20" t="s">
        <v>1836</v>
      </c>
      <c r="C340" s="20" t="s">
        <v>2719</v>
      </c>
      <c r="D340" s="20" t="s">
        <v>2765</v>
      </c>
      <c r="E340" s="20" t="s">
        <v>2774</v>
      </c>
      <c r="F340" s="20" t="s">
        <v>783</v>
      </c>
      <c r="G340" s="20" t="s">
        <v>783</v>
      </c>
      <c r="H340" s="20" t="s">
        <v>2782</v>
      </c>
      <c r="I340" s="18">
        <v>0</v>
      </c>
    </row>
    <row r="341" spans="1:9" ht="19.350000000000001" customHeight="1" x14ac:dyDescent="0.25">
      <c r="A341" t="str">
        <f t="shared" si="5"/>
        <v>H401</v>
      </c>
      <c r="B341" s="20" t="s">
        <v>1836</v>
      </c>
      <c r="C341" s="20" t="s">
        <v>2719</v>
      </c>
      <c r="D341" s="20" t="s">
        <v>2765</v>
      </c>
      <c r="E341" s="20" t="s">
        <v>2774</v>
      </c>
      <c r="F341" s="20" t="s">
        <v>783</v>
      </c>
      <c r="G341" s="20" t="s">
        <v>783</v>
      </c>
      <c r="H341" s="20" t="s">
        <v>2781</v>
      </c>
      <c r="I341" s="18">
        <v>0</v>
      </c>
    </row>
    <row r="342" spans="1:9" ht="19.350000000000001" customHeight="1" x14ac:dyDescent="0.25">
      <c r="A342" t="str">
        <f t="shared" si="5"/>
        <v>H431</v>
      </c>
      <c r="B342" s="20" t="s">
        <v>1836</v>
      </c>
      <c r="C342" s="20" t="s">
        <v>2719</v>
      </c>
      <c r="D342" s="20" t="s">
        <v>2765</v>
      </c>
      <c r="E342" s="20" t="s">
        <v>2774</v>
      </c>
      <c r="F342" s="20" t="s">
        <v>783</v>
      </c>
      <c r="G342" s="20" t="s">
        <v>783</v>
      </c>
      <c r="H342" s="20" t="s">
        <v>2780</v>
      </c>
      <c r="I342" s="18">
        <v>0</v>
      </c>
    </row>
    <row r="343" spans="1:9" ht="19.350000000000001" customHeight="1" x14ac:dyDescent="0.25">
      <c r="A343" t="str">
        <f t="shared" si="5"/>
        <v>H433</v>
      </c>
      <c r="B343" s="20" t="s">
        <v>1836</v>
      </c>
      <c r="C343" s="20" t="s">
        <v>2719</v>
      </c>
      <c r="D343" s="20" t="s">
        <v>2765</v>
      </c>
      <c r="E343" s="20" t="s">
        <v>2774</v>
      </c>
      <c r="F343" s="20" t="s">
        <v>783</v>
      </c>
      <c r="G343" s="20" t="s">
        <v>783</v>
      </c>
      <c r="H343" s="20" t="s">
        <v>2779</v>
      </c>
      <c r="I343" s="18">
        <v>0</v>
      </c>
    </row>
    <row r="344" spans="1:9" ht="19.350000000000001" customHeight="1" x14ac:dyDescent="0.25">
      <c r="A344" t="str">
        <f t="shared" si="5"/>
        <v>H434</v>
      </c>
      <c r="B344" s="20" t="s">
        <v>1836</v>
      </c>
      <c r="C344" s="20" t="s">
        <v>2719</v>
      </c>
      <c r="D344" s="20" t="s">
        <v>2765</v>
      </c>
      <c r="E344" s="20" t="s">
        <v>2774</v>
      </c>
      <c r="F344" s="20" t="s">
        <v>783</v>
      </c>
      <c r="G344" s="20" t="s">
        <v>783</v>
      </c>
      <c r="H344" s="20" t="s">
        <v>2778</v>
      </c>
      <c r="I344" s="18">
        <v>0</v>
      </c>
    </row>
    <row r="345" spans="1:9" ht="19.350000000000001" customHeight="1" x14ac:dyDescent="0.25">
      <c r="A345" t="str">
        <f t="shared" si="5"/>
        <v>H436</v>
      </c>
      <c r="B345" s="20" t="s">
        <v>1836</v>
      </c>
      <c r="C345" s="20" t="s">
        <v>2719</v>
      </c>
      <c r="D345" s="20" t="s">
        <v>2765</v>
      </c>
      <c r="E345" s="20" t="s">
        <v>2774</v>
      </c>
      <c r="F345" s="20" t="s">
        <v>783</v>
      </c>
      <c r="G345" s="20" t="s">
        <v>783</v>
      </c>
      <c r="H345" s="20" t="s">
        <v>2777</v>
      </c>
      <c r="I345" s="18">
        <v>0</v>
      </c>
    </row>
    <row r="346" spans="1:9" ht="19.350000000000001" customHeight="1" x14ac:dyDescent="0.25">
      <c r="A346" t="str">
        <f t="shared" si="5"/>
        <v>H437</v>
      </c>
      <c r="B346" s="20" t="s">
        <v>1836</v>
      </c>
      <c r="C346" s="20" t="s">
        <v>2719</v>
      </c>
      <c r="D346" s="20" t="s">
        <v>2765</v>
      </c>
      <c r="E346" s="20" t="s">
        <v>2774</v>
      </c>
      <c r="F346" s="20" t="s">
        <v>783</v>
      </c>
      <c r="G346" s="20" t="s">
        <v>783</v>
      </c>
      <c r="H346" s="20" t="s">
        <v>2776</v>
      </c>
      <c r="I346" s="18">
        <v>0</v>
      </c>
    </row>
    <row r="347" spans="1:9" ht="19.350000000000001" customHeight="1" x14ac:dyDescent="0.25">
      <c r="A347" t="str">
        <f t="shared" si="5"/>
        <v>H444</v>
      </c>
      <c r="B347" s="20" t="s">
        <v>1836</v>
      </c>
      <c r="C347" s="20" t="s">
        <v>2719</v>
      </c>
      <c r="D347" s="20" t="s">
        <v>2765</v>
      </c>
      <c r="E347" s="20" t="s">
        <v>2774</v>
      </c>
      <c r="F347" s="20" t="s">
        <v>783</v>
      </c>
      <c r="G347" s="20" t="s">
        <v>783</v>
      </c>
      <c r="H347" s="20" t="s">
        <v>2775</v>
      </c>
      <c r="I347" s="18">
        <v>0</v>
      </c>
    </row>
    <row r="348" spans="1:9" ht="19.350000000000001" customHeight="1" x14ac:dyDescent="0.25">
      <c r="A348" t="str">
        <f t="shared" si="5"/>
        <v>H445</v>
      </c>
      <c r="B348" s="20" t="s">
        <v>1836</v>
      </c>
      <c r="C348" s="20" t="s">
        <v>2719</v>
      </c>
      <c r="D348" s="20" t="s">
        <v>2765</v>
      </c>
      <c r="E348" s="20" t="s">
        <v>2774</v>
      </c>
      <c r="F348" s="20" t="s">
        <v>783</v>
      </c>
      <c r="G348" s="20" t="s">
        <v>783</v>
      </c>
      <c r="H348" s="20" t="s">
        <v>2773</v>
      </c>
      <c r="I348" s="18">
        <v>0</v>
      </c>
    </row>
    <row r="349" spans="1:9" ht="19.350000000000001" customHeight="1" x14ac:dyDescent="0.25">
      <c r="A349" t="str">
        <f t="shared" si="5"/>
        <v>H202</v>
      </c>
      <c r="B349" s="20" t="s">
        <v>1836</v>
      </c>
      <c r="C349" s="20" t="s">
        <v>2719</v>
      </c>
      <c r="D349" s="20" t="s">
        <v>2765</v>
      </c>
      <c r="E349" s="20" t="s">
        <v>2768</v>
      </c>
      <c r="F349" s="20" t="s">
        <v>783</v>
      </c>
      <c r="G349" s="20" t="s">
        <v>783</v>
      </c>
      <c r="H349" s="20" t="s">
        <v>2772</v>
      </c>
      <c r="I349" s="18">
        <v>0</v>
      </c>
    </row>
    <row r="350" spans="1:9" ht="19.350000000000001" customHeight="1" x14ac:dyDescent="0.25">
      <c r="A350" t="str">
        <f t="shared" si="5"/>
        <v>H203</v>
      </c>
      <c r="B350" s="20" t="s">
        <v>1836</v>
      </c>
      <c r="C350" s="20" t="s">
        <v>2719</v>
      </c>
      <c r="D350" s="20" t="s">
        <v>2765</v>
      </c>
      <c r="E350" s="20" t="s">
        <v>2768</v>
      </c>
      <c r="F350" s="20" t="s">
        <v>783</v>
      </c>
      <c r="G350" s="20" t="s">
        <v>783</v>
      </c>
      <c r="H350" s="20" t="s">
        <v>2771</v>
      </c>
      <c r="I350" s="18">
        <v>0</v>
      </c>
    </row>
    <row r="351" spans="1:9" ht="19.350000000000001" customHeight="1" x14ac:dyDescent="0.25">
      <c r="A351" t="str">
        <f t="shared" si="5"/>
        <v>H204</v>
      </c>
      <c r="B351" s="20" t="s">
        <v>1836</v>
      </c>
      <c r="C351" s="20" t="s">
        <v>2719</v>
      </c>
      <c r="D351" s="20" t="s">
        <v>2765</v>
      </c>
      <c r="E351" s="20" t="s">
        <v>2768</v>
      </c>
      <c r="F351" s="20" t="s">
        <v>783</v>
      </c>
      <c r="G351" s="20" t="s">
        <v>783</v>
      </c>
      <c r="H351" s="20" t="s">
        <v>2770</v>
      </c>
      <c r="I351" s="18">
        <v>0</v>
      </c>
    </row>
    <row r="352" spans="1:9" ht="19.350000000000001" customHeight="1" x14ac:dyDescent="0.25">
      <c r="A352" t="str">
        <f t="shared" si="5"/>
        <v>H205</v>
      </c>
      <c r="B352" s="20" t="s">
        <v>1836</v>
      </c>
      <c r="C352" s="20" t="s">
        <v>2719</v>
      </c>
      <c r="D352" s="20" t="s">
        <v>2765</v>
      </c>
      <c r="E352" s="20" t="s">
        <v>2768</v>
      </c>
      <c r="F352" s="20" t="s">
        <v>783</v>
      </c>
      <c r="G352" s="20" t="s">
        <v>783</v>
      </c>
      <c r="H352" s="19" t="s">
        <v>2769</v>
      </c>
      <c r="I352" s="18">
        <v>1</v>
      </c>
    </row>
    <row r="353" spans="1:9" ht="19.350000000000001" customHeight="1" x14ac:dyDescent="0.25">
      <c r="A353" t="str">
        <f t="shared" si="5"/>
        <v>W357</v>
      </c>
      <c r="B353" s="20" t="s">
        <v>1836</v>
      </c>
      <c r="C353" s="20" t="s">
        <v>2719</v>
      </c>
      <c r="D353" s="20" t="s">
        <v>2765</v>
      </c>
      <c r="E353" s="20" t="s">
        <v>2768</v>
      </c>
      <c r="F353" s="20" t="s">
        <v>783</v>
      </c>
      <c r="G353" s="20" t="s">
        <v>783</v>
      </c>
      <c r="H353" s="20" t="s">
        <v>2767</v>
      </c>
      <c r="I353" s="18">
        <v>0</v>
      </c>
    </row>
    <row r="354" spans="1:9" ht="19.350000000000001" customHeight="1" x14ac:dyDescent="0.25">
      <c r="A354" t="str">
        <f t="shared" si="5"/>
        <v>E208</v>
      </c>
      <c r="B354" s="20" t="s">
        <v>1836</v>
      </c>
      <c r="C354" s="20" t="s">
        <v>2719</v>
      </c>
      <c r="D354" s="20" t="s">
        <v>2765</v>
      </c>
      <c r="E354" s="20" t="s">
        <v>2764</v>
      </c>
      <c r="F354" s="20" t="s">
        <v>783</v>
      </c>
      <c r="G354" s="20" t="s">
        <v>783</v>
      </c>
      <c r="H354" s="20" t="s">
        <v>2766</v>
      </c>
      <c r="I354" s="18">
        <v>0</v>
      </c>
    </row>
    <row r="355" spans="1:9" ht="19.350000000000001" customHeight="1" x14ac:dyDescent="0.25">
      <c r="A355" t="str">
        <f t="shared" si="5"/>
        <v>E210</v>
      </c>
      <c r="B355" s="20" t="s">
        <v>1836</v>
      </c>
      <c r="C355" s="20" t="s">
        <v>2719</v>
      </c>
      <c r="D355" s="20" t="s">
        <v>2765</v>
      </c>
      <c r="E355" s="20" t="s">
        <v>2764</v>
      </c>
      <c r="F355" s="20" t="s">
        <v>783</v>
      </c>
      <c r="G355" s="20" t="s">
        <v>783</v>
      </c>
      <c r="H355" s="20" t="s">
        <v>2763</v>
      </c>
      <c r="I355" s="18">
        <v>0</v>
      </c>
    </row>
    <row r="356" spans="1:9" ht="19.350000000000001" customHeight="1" x14ac:dyDescent="0.25">
      <c r="A356" t="str">
        <f t="shared" si="5"/>
        <v>H513</v>
      </c>
      <c r="B356" s="20" t="s">
        <v>1836</v>
      </c>
      <c r="C356" s="20" t="s">
        <v>2719</v>
      </c>
      <c r="D356" s="20" t="s">
        <v>2734</v>
      </c>
      <c r="E356" s="20" t="s">
        <v>2751</v>
      </c>
      <c r="F356" s="20" t="s">
        <v>783</v>
      </c>
      <c r="G356" s="20" t="s">
        <v>783</v>
      </c>
      <c r="H356" s="20" t="s">
        <v>2762</v>
      </c>
      <c r="I356" s="18">
        <v>0</v>
      </c>
    </row>
    <row r="357" spans="1:9" ht="19.350000000000001" customHeight="1" x14ac:dyDescent="0.25">
      <c r="A357" t="str">
        <f t="shared" si="5"/>
        <v>H522</v>
      </c>
      <c r="B357" s="20" t="s">
        <v>1836</v>
      </c>
      <c r="C357" s="20" t="s">
        <v>2719</v>
      </c>
      <c r="D357" s="20" t="s">
        <v>2734</v>
      </c>
      <c r="E357" s="20" t="s">
        <v>2751</v>
      </c>
      <c r="F357" s="20" t="s">
        <v>783</v>
      </c>
      <c r="G357" s="20" t="s">
        <v>783</v>
      </c>
      <c r="H357" s="20" t="s">
        <v>2761</v>
      </c>
      <c r="I357" s="18">
        <v>0</v>
      </c>
    </row>
    <row r="358" spans="1:9" ht="19.350000000000001" customHeight="1" x14ac:dyDescent="0.25">
      <c r="A358" t="str">
        <f t="shared" si="5"/>
        <v>H526</v>
      </c>
      <c r="B358" s="20" t="s">
        <v>1836</v>
      </c>
      <c r="C358" s="20" t="s">
        <v>2719</v>
      </c>
      <c r="D358" s="20" t="s">
        <v>2734</v>
      </c>
      <c r="E358" s="20" t="s">
        <v>2751</v>
      </c>
      <c r="F358" s="20" t="s">
        <v>783</v>
      </c>
      <c r="G358" s="20" t="s">
        <v>783</v>
      </c>
      <c r="H358" s="20" t="s">
        <v>2760</v>
      </c>
      <c r="I358" s="18">
        <v>0</v>
      </c>
    </row>
    <row r="359" spans="1:9" ht="19.350000000000001" customHeight="1" x14ac:dyDescent="0.25">
      <c r="A359" t="str">
        <f t="shared" si="5"/>
        <v>H527</v>
      </c>
      <c r="B359" s="20" t="s">
        <v>1836</v>
      </c>
      <c r="C359" s="20" t="s">
        <v>2719</v>
      </c>
      <c r="D359" s="20" t="s">
        <v>2734</v>
      </c>
      <c r="E359" s="20" t="s">
        <v>2751</v>
      </c>
      <c r="F359" s="20" t="s">
        <v>783</v>
      </c>
      <c r="G359" s="20" t="s">
        <v>783</v>
      </c>
      <c r="H359" s="20" t="s">
        <v>2759</v>
      </c>
      <c r="I359" s="18">
        <v>0</v>
      </c>
    </row>
    <row r="360" spans="1:9" ht="19.350000000000001" customHeight="1" x14ac:dyDescent="0.25">
      <c r="A360" t="str">
        <f t="shared" si="5"/>
        <v>H528</v>
      </c>
      <c r="B360" s="20" t="s">
        <v>1836</v>
      </c>
      <c r="C360" s="20" t="s">
        <v>2719</v>
      </c>
      <c r="D360" s="20" t="s">
        <v>2734</v>
      </c>
      <c r="E360" s="20" t="s">
        <v>2751</v>
      </c>
      <c r="F360" s="20" t="s">
        <v>783</v>
      </c>
      <c r="G360" s="20" t="s">
        <v>783</v>
      </c>
      <c r="H360" s="20" t="s">
        <v>2758</v>
      </c>
      <c r="I360" s="18">
        <v>0</v>
      </c>
    </row>
    <row r="361" spans="1:9" ht="19.350000000000001" customHeight="1" x14ac:dyDescent="0.25">
      <c r="A361" t="str">
        <f t="shared" si="5"/>
        <v>H530</v>
      </c>
      <c r="B361" s="20" t="s">
        <v>1836</v>
      </c>
      <c r="C361" s="20" t="s">
        <v>2719</v>
      </c>
      <c r="D361" s="20" t="s">
        <v>2734</v>
      </c>
      <c r="E361" s="20" t="s">
        <v>2751</v>
      </c>
      <c r="F361" s="20" t="s">
        <v>783</v>
      </c>
      <c r="G361" s="20" t="s">
        <v>783</v>
      </c>
      <c r="H361" s="20" t="s">
        <v>2757</v>
      </c>
      <c r="I361" s="18">
        <v>0</v>
      </c>
    </row>
    <row r="362" spans="1:9" ht="19.350000000000001" customHeight="1" x14ac:dyDescent="0.25">
      <c r="A362" t="str">
        <f t="shared" si="5"/>
        <v>H532</v>
      </c>
      <c r="B362" s="20" t="s">
        <v>1836</v>
      </c>
      <c r="C362" s="20" t="s">
        <v>2719</v>
      </c>
      <c r="D362" s="20" t="s">
        <v>2734</v>
      </c>
      <c r="E362" s="20" t="s">
        <v>2751</v>
      </c>
      <c r="F362" s="20" t="s">
        <v>783</v>
      </c>
      <c r="G362" s="20" t="s">
        <v>783</v>
      </c>
      <c r="H362" s="20" t="s">
        <v>2756</v>
      </c>
      <c r="I362" s="18">
        <v>0</v>
      </c>
    </row>
    <row r="363" spans="1:9" ht="19.350000000000001" customHeight="1" x14ac:dyDescent="0.25">
      <c r="A363" t="str">
        <f t="shared" si="5"/>
        <v>H534</v>
      </c>
      <c r="B363" s="20" t="s">
        <v>1836</v>
      </c>
      <c r="C363" s="20" t="s">
        <v>2719</v>
      </c>
      <c r="D363" s="20" t="s">
        <v>2734</v>
      </c>
      <c r="E363" s="20" t="s">
        <v>2751</v>
      </c>
      <c r="F363" s="20" t="s">
        <v>783</v>
      </c>
      <c r="G363" s="20" t="s">
        <v>783</v>
      </c>
      <c r="H363" s="20" t="s">
        <v>2755</v>
      </c>
      <c r="I363" s="18">
        <v>0</v>
      </c>
    </row>
    <row r="364" spans="1:9" ht="19.350000000000001" customHeight="1" x14ac:dyDescent="0.25">
      <c r="A364" t="str">
        <f t="shared" si="5"/>
        <v>H537</v>
      </c>
      <c r="B364" s="20" t="s">
        <v>1836</v>
      </c>
      <c r="C364" s="20" t="s">
        <v>2719</v>
      </c>
      <c r="D364" s="20" t="s">
        <v>2734</v>
      </c>
      <c r="E364" s="20" t="s">
        <v>2751</v>
      </c>
      <c r="F364" s="20" t="s">
        <v>783</v>
      </c>
      <c r="G364" s="20" t="s">
        <v>783</v>
      </c>
      <c r="H364" s="20" t="s">
        <v>2754</v>
      </c>
      <c r="I364" s="18">
        <v>0</v>
      </c>
    </row>
    <row r="365" spans="1:9" ht="19.350000000000001" customHeight="1" x14ac:dyDescent="0.25">
      <c r="A365" t="str">
        <f t="shared" si="5"/>
        <v>H539</v>
      </c>
      <c r="B365" s="20" t="s">
        <v>1836</v>
      </c>
      <c r="C365" s="20" t="s">
        <v>2719</v>
      </c>
      <c r="D365" s="20" t="s">
        <v>2734</v>
      </c>
      <c r="E365" s="20" t="s">
        <v>2751</v>
      </c>
      <c r="F365" s="20" t="s">
        <v>783</v>
      </c>
      <c r="G365" s="20" t="s">
        <v>783</v>
      </c>
      <c r="H365" s="20" t="s">
        <v>2753</v>
      </c>
      <c r="I365" s="18">
        <v>0</v>
      </c>
    </row>
    <row r="366" spans="1:9" ht="19.350000000000001" customHeight="1" x14ac:dyDescent="0.25">
      <c r="A366" t="str">
        <f t="shared" si="5"/>
        <v>H550</v>
      </c>
      <c r="B366" s="20" t="s">
        <v>1836</v>
      </c>
      <c r="C366" s="20" t="s">
        <v>2719</v>
      </c>
      <c r="D366" s="20" t="s">
        <v>2734</v>
      </c>
      <c r="E366" s="20" t="s">
        <v>2751</v>
      </c>
      <c r="F366" s="20" t="s">
        <v>783</v>
      </c>
      <c r="G366" s="20" t="s">
        <v>783</v>
      </c>
      <c r="H366" s="20" t="s">
        <v>2752</v>
      </c>
      <c r="I366" s="18">
        <v>0</v>
      </c>
    </row>
    <row r="367" spans="1:9" ht="19.350000000000001" customHeight="1" x14ac:dyDescent="0.25">
      <c r="A367" t="str">
        <f t="shared" si="5"/>
        <v>S207</v>
      </c>
      <c r="B367" s="20" t="s">
        <v>1836</v>
      </c>
      <c r="C367" s="20" t="s">
        <v>2719</v>
      </c>
      <c r="D367" s="20" t="s">
        <v>2734</v>
      </c>
      <c r="E367" s="20" t="s">
        <v>2751</v>
      </c>
      <c r="F367" s="20" t="s">
        <v>783</v>
      </c>
      <c r="G367" s="20" t="s">
        <v>783</v>
      </c>
      <c r="H367" s="20" t="s">
        <v>2750</v>
      </c>
      <c r="I367" s="18">
        <v>0</v>
      </c>
    </row>
    <row r="368" spans="1:9" ht="19.350000000000001" customHeight="1" x14ac:dyDescent="0.25">
      <c r="A368" t="str">
        <f t="shared" si="5"/>
        <v>H502</v>
      </c>
      <c r="B368" s="20" t="s">
        <v>1836</v>
      </c>
      <c r="C368" s="20" t="s">
        <v>2719</v>
      </c>
      <c r="D368" s="20" t="s">
        <v>2734</v>
      </c>
      <c r="E368" s="20" t="s">
        <v>2741</v>
      </c>
      <c r="F368" s="20" t="s">
        <v>783</v>
      </c>
      <c r="G368" s="20" t="s">
        <v>783</v>
      </c>
      <c r="H368" s="19" t="s">
        <v>2749</v>
      </c>
      <c r="I368" s="18">
        <v>1</v>
      </c>
    </row>
    <row r="369" spans="1:9" ht="19.350000000000001" customHeight="1" x14ac:dyDescent="0.25">
      <c r="A369" t="str">
        <f t="shared" si="5"/>
        <v>H503</v>
      </c>
      <c r="B369" s="20" t="s">
        <v>1836</v>
      </c>
      <c r="C369" s="20" t="s">
        <v>2719</v>
      </c>
      <c r="D369" s="20" t="s">
        <v>2734</v>
      </c>
      <c r="E369" s="20" t="s">
        <v>2741</v>
      </c>
      <c r="F369" s="20" t="s">
        <v>783</v>
      </c>
      <c r="G369" s="20" t="s">
        <v>783</v>
      </c>
      <c r="H369" s="20" t="s">
        <v>2748</v>
      </c>
      <c r="I369" s="18">
        <v>0</v>
      </c>
    </row>
    <row r="370" spans="1:9" ht="19.350000000000001" customHeight="1" x14ac:dyDescent="0.25">
      <c r="A370" t="str">
        <f t="shared" si="5"/>
        <v>H504</v>
      </c>
      <c r="B370" s="20" t="s">
        <v>1836</v>
      </c>
      <c r="C370" s="20" t="s">
        <v>2719</v>
      </c>
      <c r="D370" s="20" t="s">
        <v>2734</v>
      </c>
      <c r="E370" s="20" t="s">
        <v>2741</v>
      </c>
      <c r="F370" s="20" t="s">
        <v>783</v>
      </c>
      <c r="G370" s="20" t="s">
        <v>783</v>
      </c>
      <c r="H370" s="20" t="s">
        <v>2747</v>
      </c>
      <c r="I370" s="18">
        <v>0</v>
      </c>
    </row>
    <row r="371" spans="1:9" ht="19.350000000000001" customHeight="1" x14ac:dyDescent="0.25">
      <c r="A371" t="str">
        <f t="shared" si="5"/>
        <v>H521</v>
      </c>
      <c r="B371" s="20" t="s">
        <v>1836</v>
      </c>
      <c r="C371" s="20" t="s">
        <v>2719</v>
      </c>
      <c r="D371" s="20" t="s">
        <v>2734</v>
      </c>
      <c r="E371" s="20" t="s">
        <v>2741</v>
      </c>
      <c r="F371" s="20" t="s">
        <v>783</v>
      </c>
      <c r="G371" s="20" t="s">
        <v>783</v>
      </c>
      <c r="H371" s="20" t="s">
        <v>2746</v>
      </c>
      <c r="I371" s="18">
        <v>0</v>
      </c>
    </row>
    <row r="372" spans="1:9" ht="19.350000000000001" customHeight="1" x14ac:dyDescent="0.25">
      <c r="A372" t="str">
        <f t="shared" si="5"/>
        <v>H529</v>
      </c>
      <c r="B372" s="20" t="s">
        <v>1836</v>
      </c>
      <c r="C372" s="20" t="s">
        <v>2719</v>
      </c>
      <c r="D372" s="20" t="s">
        <v>2734</v>
      </c>
      <c r="E372" s="20" t="s">
        <v>2741</v>
      </c>
      <c r="F372" s="20" t="s">
        <v>783</v>
      </c>
      <c r="G372" s="20" t="s">
        <v>783</v>
      </c>
      <c r="H372" s="19" t="s">
        <v>2745</v>
      </c>
      <c r="I372" s="18">
        <v>1</v>
      </c>
    </row>
    <row r="373" spans="1:9" ht="19.350000000000001" customHeight="1" x14ac:dyDescent="0.25">
      <c r="A373" t="str">
        <f t="shared" si="5"/>
        <v>H531</v>
      </c>
      <c r="B373" s="20" t="s">
        <v>1836</v>
      </c>
      <c r="C373" s="20" t="s">
        <v>2719</v>
      </c>
      <c r="D373" s="20" t="s">
        <v>2734</v>
      </c>
      <c r="E373" s="20" t="s">
        <v>2741</v>
      </c>
      <c r="F373" s="20" t="s">
        <v>783</v>
      </c>
      <c r="G373" s="20" t="s">
        <v>783</v>
      </c>
      <c r="H373" s="20" t="s">
        <v>2744</v>
      </c>
      <c r="I373" s="18">
        <v>0</v>
      </c>
    </row>
    <row r="374" spans="1:9" ht="19.350000000000001" customHeight="1" x14ac:dyDescent="0.25">
      <c r="A374" t="str">
        <f t="shared" si="5"/>
        <v>H533</v>
      </c>
      <c r="B374" s="20" t="s">
        <v>1836</v>
      </c>
      <c r="C374" s="20" t="s">
        <v>2719</v>
      </c>
      <c r="D374" s="20" t="s">
        <v>2734</v>
      </c>
      <c r="E374" s="20" t="s">
        <v>2741</v>
      </c>
      <c r="F374" s="20" t="s">
        <v>783</v>
      </c>
      <c r="G374" s="20" t="s">
        <v>783</v>
      </c>
      <c r="H374" s="20" t="s">
        <v>2743</v>
      </c>
      <c r="I374" s="18">
        <v>0</v>
      </c>
    </row>
    <row r="375" spans="1:9" ht="19.350000000000001" customHeight="1" x14ac:dyDescent="0.25">
      <c r="A375" t="str">
        <f t="shared" si="5"/>
        <v>H536</v>
      </c>
      <c r="B375" s="20" t="s">
        <v>1836</v>
      </c>
      <c r="C375" s="20" t="s">
        <v>2719</v>
      </c>
      <c r="D375" s="20" t="s">
        <v>2734</v>
      </c>
      <c r="E375" s="20" t="s">
        <v>2741</v>
      </c>
      <c r="F375" s="20" t="s">
        <v>783</v>
      </c>
      <c r="G375" s="20" t="s">
        <v>783</v>
      </c>
      <c r="H375" s="20" t="s">
        <v>2742</v>
      </c>
      <c r="I375" s="18">
        <v>0</v>
      </c>
    </row>
    <row r="376" spans="1:9" ht="19.350000000000001" customHeight="1" x14ac:dyDescent="0.25">
      <c r="A376" t="str">
        <f t="shared" si="5"/>
        <v>H543</v>
      </c>
      <c r="B376" s="20" t="s">
        <v>1836</v>
      </c>
      <c r="C376" s="20" t="s">
        <v>2719</v>
      </c>
      <c r="D376" s="20" t="s">
        <v>2734</v>
      </c>
      <c r="E376" s="20" t="s">
        <v>2741</v>
      </c>
      <c r="F376" s="20" t="s">
        <v>783</v>
      </c>
      <c r="G376" s="20" t="s">
        <v>783</v>
      </c>
      <c r="H376" s="20" t="s">
        <v>2740</v>
      </c>
      <c r="I376" s="18">
        <v>0</v>
      </c>
    </row>
    <row r="377" spans="1:9" ht="19.350000000000001" customHeight="1" x14ac:dyDescent="0.25">
      <c r="A377" t="str">
        <f t="shared" si="5"/>
        <v>H206</v>
      </c>
      <c r="B377" s="20" t="s">
        <v>1836</v>
      </c>
      <c r="C377" s="20" t="s">
        <v>2719</v>
      </c>
      <c r="D377" s="20" t="s">
        <v>2734</v>
      </c>
      <c r="E377" s="20" t="s">
        <v>2737</v>
      </c>
      <c r="F377" s="20" t="s">
        <v>783</v>
      </c>
      <c r="G377" s="20" t="s">
        <v>783</v>
      </c>
      <c r="H377" s="20" t="s">
        <v>2739</v>
      </c>
      <c r="I377" s="18">
        <v>0</v>
      </c>
    </row>
    <row r="378" spans="1:9" ht="19.350000000000001" customHeight="1" x14ac:dyDescent="0.25">
      <c r="A378" t="str">
        <f t="shared" si="5"/>
        <v>H542</v>
      </c>
      <c r="B378" s="20" t="s">
        <v>1836</v>
      </c>
      <c r="C378" s="20" t="s">
        <v>2719</v>
      </c>
      <c r="D378" s="20" t="s">
        <v>2734</v>
      </c>
      <c r="E378" s="20" t="s">
        <v>2737</v>
      </c>
      <c r="F378" s="20" t="s">
        <v>783</v>
      </c>
      <c r="G378" s="20" t="s">
        <v>783</v>
      </c>
      <c r="H378" s="20" t="s">
        <v>2738</v>
      </c>
      <c r="I378" s="18">
        <v>0</v>
      </c>
    </row>
    <row r="379" spans="1:9" ht="19.350000000000001" customHeight="1" x14ac:dyDescent="0.25">
      <c r="A379" t="str">
        <f t="shared" si="5"/>
        <v>H551</v>
      </c>
      <c r="B379" s="20" t="s">
        <v>1836</v>
      </c>
      <c r="C379" s="20" t="s">
        <v>2719</v>
      </c>
      <c r="D379" s="20" t="s">
        <v>2734</v>
      </c>
      <c r="E379" s="20" t="s">
        <v>2737</v>
      </c>
      <c r="F379" s="20" t="s">
        <v>783</v>
      </c>
      <c r="G379" s="20" t="s">
        <v>783</v>
      </c>
      <c r="H379" s="20" t="s">
        <v>2736</v>
      </c>
      <c r="I379" s="18">
        <v>0</v>
      </c>
    </row>
    <row r="380" spans="1:9" ht="19.350000000000001" customHeight="1" x14ac:dyDescent="0.25">
      <c r="A380" t="str">
        <f t="shared" si="5"/>
        <v>H201</v>
      </c>
      <c r="B380" s="20" t="s">
        <v>1836</v>
      </c>
      <c r="C380" s="20" t="s">
        <v>2719</v>
      </c>
      <c r="D380" s="20" t="s">
        <v>2734</v>
      </c>
      <c r="E380" s="20" t="s">
        <v>2733</v>
      </c>
      <c r="F380" s="20" t="s">
        <v>783</v>
      </c>
      <c r="G380" s="20" t="s">
        <v>783</v>
      </c>
      <c r="H380" s="20" t="s">
        <v>2735</v>
      </c>
      <c r="I380" s="18">
        <v>0</v>
      </c>
    </row>
    <row r="381" spans="1:9" ht="19.350000000000001" customHeight="1" x14ac:dyDescent="0.25">
      <c r="A381" t="str">
        <f t="shared" si="5"/>
        <v>H512</v>
      </c>
      <c r="B381" s="20" t="s">
        <v>1836</v>
      </c>
      <c r="C381" s="20" t="s">
        <v>2719</v>
      </c>
      <c r="D381" s="20" t="s">
        <v>2734</v>
      </c>
      <c r="E381" s="20" t="s">
        <v>2733</v>
      </c>
      <c r="F381" s="20" t="s">
        <v>783</v>
      </c>
      <c r="G381" s="20" t="s">
        <v>783</v>
      </c>
      <c r="H381" s="20" t="s">
        <v>2732</v>
      </c>
      <c r="I381" s="18">
        <v>0</v>
      </c>
    </row>
    <row r="382" spans="1:9" ht="19.350000000000001" customHeight="1" x14ac:dyDescent="0.25">
      <c r="A382" t="str">
        <f t="shared" si="5"/>
        <v>6F41</v>
      </c>
      <c r="B382" s="20" t="s">
        <v>1836</v>
      </c>
      <c r="C382" s="20" t="s">
        <v>2719</v>
      </c>
      <c r="D382" s="20" t="s">
        <v>2718</v>
      </c>
      <c r="E382" s="20" t="s">
        <v>783</v>
      </c>
      <c r="F382" s="20" t="s">
        <v>783</v>
      </c>
      <c r="G382" s="20" t="s">
        <v>783</v>
      </c>
      <c r="H382" s="20" t="s">
        <v>2731</v>
      </c>
      <c r="I382" s="18">
        <v>0</v>
      </c>
    </row>
    <row r="383" spans="1:9" ht="19.350000000000001" customHeight="1" x14ac:dyDescent="0.25">
      <c r="A383" t="str">
        <f t="shared" si="5"/>
        <v>H535</v>
      </c>
      <c r="B383" s="20" t="s">
        <v>1836</v>
      </c>
      <c r="C383" s="20" t="s">
        <v>2719</v>
      </c>
      <c r="D383" s="20" t="s">
        <v>2718</v>
      </c>
      <c r="E383" s="20" t="s">
        <v>783</v>
      </c>
      <c r="F383" s="20" t="s">
        <v>783</v>
      </c>
      <c r="G383" s="20" t="s">
        <v>783</v>
      </c>
      <c r="H383" s="20" t="s">
        <v>2730</v>
      </c>
      <c r="I383" s="18">
        <v>0</v>
      </c>
    </row>
    <row r="384" spans="1:9" ht="19.350000000000001" customHeight="1" x14ac:dyDescent="0.25">
      <c r="A384" t="str">
        <f t="shared" si="5"/>
        <v>H538</v>
      </c>
      <c r="B384" s="20" t="s">
        <v>1836</v>
      </c>
      <c r="C384" s="20" t="s">
        <v>2719</v>
      </c>
      <c r="D384" s="20" t="s">
        <v>2718</v>
      </c>
      <c r="E384" s="20" t="s">
        <v>783</v>
      </c>
      <c r="F384" s="20" t="s">
        <v>783</v>
      </c>
      <c r="G384" s="20" t="s">
        <v>783</v>
      </c>
      <c r="H384" s="20" t="s">
        <v>2729</v>
      </c>
      <c r="I384" s="18">
        <v>0</v>
      </c>
    </row>
    <row r="385" spans="1:9" ht="19.350000000000001" customHeight="1" x14ac:dyDescent="0.25">
      <c r="A385" t="str">
        <f t="shared" si="5"/>
        <v>P423</v>
      </c>
      <c r="B385" s="20" t="s">
        <v>1836</v>
      </c>
      <c r="C385" s="20" t="s">
        <v>2719</v>
      </c>
      <c r="D385" s="20" t="s">
        <v>2718</v>
      </c>
      <c r="E385" s="20" t="s">
        <v>783</v>
      </c>
      <c r="F385" s="20" t="s">
        <v>783</v>
      </c>
      <c r="G385" s="20" t="s">
        <v>783</v>
      </c>
      <c r="H385" s="20" t="s">
        <v>2728</v>
      </c>
      <c r="I385" s="18">
        <v>0</v>
      </c>
    </row>
    <row r="386" spans="1:9" ht="19.350000000000001" customHeight="1" x14ac:dyDescent="0.25">
      <c r="A386" t="str">
        <f t="shared" si="5"/>
        <v>P430</v>
      </c>
      <c r="B386" s="20" t="s">
        <v>1836</v>
      </c>
      <c r="C386" s="20" t="s">
        <v>2719</v>
      </c>
      <c r="D386" s="20" t="s">
        <v>2718</v>
      </c>
      <c r="E386" s="20" t="s">
        <v>783</v>
      </c>
      <c r="F386" s="20" t="s">
        <v>783</v>
      </c>
      <c r="G386" s="20" t="s">
        <v>783</v>
      </c>
      <c r="H386" s="20" t="s">
        <v>2727</v>
      </c>
      <c r="I386" s="18">
        <v>0</v>
      </c>
    </row>
    <row r="387" spans="1:9" ht="19.350000000000001" customHeight="1" x14ac:dyDescent="0.25">
      <c r="A387" t="str">
        <f t="shared" ref="A387:A450" si="6">LEFT(H387,4)</f>
        <v>P690</v>
      </c>
      <c r="B387" s="20" t="s">
        <v>1836</v>
      </c>
      <c r="C387" s="20" t="s">
        <v>2719</v>
      </c>
      <c r="D387" s="20" t="s">
        <v>2718</v>
      </c>
      <c r="E387" s="20" t="s">
        <v>783</v>
      </c>
      <c r="F387" s="20" t="s">
        <v>783</v>
      </c>
      <c r="G387" s="20" t="s">
        <v>783</v>
      </c>
      <c r="H387" s="20" t="s">
        <v>2726</v>
      </c>
      <c r="I387" s="18">
        <v>0</v>
      </c>
    </row>
    <row r="388" spans="1:9" ht="19.350000000000001" customHeight="1" x14ac:dyDescent="0.25">
      <c r="A388" t="str">
        <f t="shared" si="6"/>
        <v>P691</v>
      </c>
      <c r="B388" s="20" t="s">
        <v>1836</v>
      </c>
      <c r="C388" s="20" t="s">
        <v>2719</v>
      </c>
      <c r="D388" s="20" t="s">
        <v>2718</v>
      </c>
      <c r="E388" s="20" t="s">
        <v>783</v>
      </c>
      <c r="F388" s="20" t="s">
        <v>783</v>
      </c>
      <c r="G388" s="20" t="s">
        <v>783</v>
      </c>
      <c r="H388" s="20" t="s">
        <v>2725</v>
      </c>
      <c r="I388" s="18">
        <v>0</v>
      </c>
    </row>
    <row r="389" spans="1:9" ht="19.350000000000001" customHeight="1" x14ac:dyDescent="0.25">
      <c r="A389" t="str">
        <f t="shared" si="6"/>
        <v>P692</v>
      </c>
      <c r="B389" s="20" t="s">
        <v>1836</v>
      </c>
      <c r="C389" s="20" t="s">
        <v>2719</v>
      </c>
      <c r="D389" s="20" t="s">
        <v>2718</v>
      </c>
      <c r="E389" s="20" t="s">
        <v>783</v>
      </c>
      <c r="F389" s="20" t="s">
        <v>783</v>
      </c>
      <c r="G389" s="20" t="s">
        <v>783</v>
      </c>
      <c r="H389" s="20" t="s">
        <v>2724</v>
      </c>
      <c r="I389" s="18">
        <v>0</v>
      </c>
    </row>
    <row r="390" spans="1:9" ht="19.350000000000001" customHeight="1" x14ac:dyDescent="0.25">
      <c r="A390" t="str">
        <f t="shared" si="6"/>
        <v>S206</v>
      </c>
      <c r="B390" s="20" t="s">
        <v>1836</v>
      </c>
      <c r="C390" s="20" t="s">
        <v>2719</v>
      </c>
      <c r="D390" s="20" t="s">
        <v>2718</v>
      </c>
      <c r="E390" s="20" t="s">
        <v>783</v>
      </c>
      <c r="F390" s="20" t="s">
        <v>783</v>
      </c>
      <c r="G390" s="20" t="s">
        <v>783</v>
      </c>
      <c r="H390" s="20" t="s">
        <v>2723</v>
      </c>
      <c r="I390" s="18">
        <v>0</v>
      </c>
    </row>
    <row r="391" spans="1:9" ht="19.350000000000001" customHeight="1" x14ac:dyDescent="0.25">
      <c r="A391" t="str">
        <f t="shared" si="6"/>
        <v>W304</v>
      </c>
      <c r="B391" s="20" t="s">
        <v>1836</v>
      </c>
      <c r="C391" s="20" t="s">
        <v>2719</v>
      </c>
      <c r="D391" s="20" t="s">
        <v>2718</v>
      </c>
      <c r="E391" s="20" t="s">
        <v>783</v>
      </c>
      <c r="F391" s="20" t="s">
        <v>783</v>
      </c>
      <c r="G391" s="20" t="s">
        <v>783</v>
      </c>
      <c r="H391" s="19" t="s">
        <v>2722</v>
      </c>
      <c r="I391" s="18">
        <v>1</v>
      </c>
    </row>
    <row r="392" spans="1:9" ht="19.350000000000001" customHeight="1" x14ac:dyDescent="0.25">
      <c r="A392" t="str">
        <f t="shared" si="6"/>
        <v>W350</v>
      </c>
      <c r="B392" s="20" t="s">
        <v>1836</v>
      </c>
      <c r="C392" s="20" t="s">
        <v>2719</v>
      </c>
      <c r="D392" s="20" t="s">
        <v>2718</v>
      </c>
      <c r="E392" s="20" t="s">
        <v>783</v>
      </c>
      <c r="F392" s="20" t="s">
        <v>783</v>
      </c>
      <c r="G392" s="20" t="s">
        <v>783</v>
      </c>
      <c r="H392" s="20" t="s">
        <v>2721</v>
      </c>
      <c r="I392" s="18">
        <v>0</v>
      </c>
    </row>
    <row r="393" spans="1:9" ht="19.350000000000001" customHeight="1" x14ac:dyDescent="0.25">
      <c r="A393" t="str">
        <f t="shared" si="6"/>
        <v>W352</v>
      </c>
      <c r="B393" s="20" t="s">
        <v>1836</v>
      </c>
      <c r="C393" s="20" t="s">
        <v>2719</v>
      </c>
      <c r="D393" s="20" t="s">
        <v>2718</v>
      </c>
      <c r="E393" s="20" t="s">
        <v>783</v>
      </c>
      <c r="F393" s="20" t="s">
        <v>783</v>
      </c>
      <c r="G393" s="20" t="s">
        <v>783</v>
      </c>
      <c r="H393" s="20" t="s">
        <v>2720</v>
      </c>
      <c r="I393" s="18">
        <v>0</v>
      </c>
    </row>
    <row r="394" spans="1:9" ht="19.350000000000001" customHeight="1" x14ac:dyDescent="0.25">
      <c r="A394" t="str">
        <f t="shared" si="6"/>
        <v>W355</v>
      </c>
      <c r="B394" s="20" t="s">
        <v>1836</v>
      </c>
      <c r="C394" s="20" t="s">
        <v>2719</v>
      </c>
      <c r="D394" s="20" t="s">
        <v>2718</v>
      </c>
      <c r="E394" s="20" t="s">
        <v>783</v>
      </c>
      <c r="F394" s="20" t="s">
        <v>783</v>
      </c>
      <c r="G394" s="20" t="s">
        <v>783</v>
      </c>
      <c r="H394" s="20" t="s">
        <v>2717</v>
      </c>
      <c r="I394" s="18">
        <v>0</v>
      </c>
    </row>
    <row r="395" spans="1:9" ht="19.350000000000001" customHeight="1" x14ac:dyDescent="0.25">
      <c r="A395" t="str">
        <f t="shared" si="6"/>
        <v>D701</v>
      </c>
      <c r="B395" s="20" t="s">
        <v>1836</v>
      </c>
      <c r="C395" s="20" t="s">
        <v>2712</v>
      </c>
      <c r="D395" s="20" t="s">
        <v>2716</v>
      </c>
      <c r="E395" s="20" t="s">
        <v>2715</v>
      </c>
      <c r="F395" s="20" t="s">
        <v>783</v>
      </c>
      <c r="G395" s="20" t="s">
        <v>783</v>
      </c>
      <c r="H395" s="19" t="s">
        <v>2714</v>
      </c>
      <c r="I395" s="18">
        <v>1</v>
      </c>
    </row>
    <row r="396" spans="1:9" ht="19.350000000000001" customHeight="1" x14ac:dyDescent="0.25">
      <c r="A396" t="str">
        <f t="shared" si="6"/>
        <v>N006</v>
      </c>
      <c r="B396" s="20" t="s">
        <v>1836</v>
      </c>
      <c r="C396" s="20" t="s">
        <v>2712</v>
      </c>
      <c r="D396" s="20" t="s">
        <v>2711</v>
      </c>
      <c r="E396" s="20" t="s">
        <v>2710</v>
      </c>
      <c r="F396" s="20" t="s">
        <v>783</v>
      </c>
      <c r="G396" s="20" t="s">
        <v>783</v>
      </c>
      <c r="H396" s="19" t="s">
        <v>2713</v>
      </c>
      <c r="I396" s="18">
        <v>1</v>
      </c>
    </row>
    <row r="397" spans="1:9" ht="19.350000000000001" customHeight="1" x14ac:dyDescent="0.25">
      <c r="A397" t="str">
        <f t="shared" si="6"/>
        <v>U304</v>
      </c>
      <c r="B397" s="20" t="s">
        <v>1836</v>
      </c>
      <c r="C397" s="20" t="s">
        <v>2712</v>
      </c>
      <c r="D397" s="20" t="s">
        <v>2711</v>
      </c>
      <c r="E397" s="20" t="s">
        <v>2710</v>
      </c>
      <c r="F397" s="20" t="s">
        <v>783</v>
      </c>
      <c r="G397" s="20" t="s">
        <v>783</v>
      </c>
      <c r="H397" s="19" t="s">
        <v>2709</v>
      </c>
      <c r="I397" s="18">
        <v>1</v>
      </c>
    </row>
    <row r="398" spans="1:9" ht="19.350000000000001" customHeight="1" x14ac:dyDescent="0.25">
      <c r="A398" t="str">
        <f t="shared" si="6"/>
        <v>P422</v>
      </c>
      <c r="B398" s="20" t="s">
        <v>1836</v>
      </c>
      <c r="C398" s="20" t="s">
        <v>2425</v>
      </c>
      <c r="D398" s="20" t="s">
        <v>2689</v>
      </c>
      <c r="E398" s="20" t="s">
        <v>2703</v>
      </c>
      <c r="F398" s="20" t="s">
        <v>2708</v>
      </c>
      <c r="G398" s="20" t="s">
        <v>783</v>
      </c>
      <c r="H398" s="20" t="s">
        <v>2707</v>
      </c>
      <c r="I398" s="18">
        <v>0</v>
      </c>
    </row>
    <row r="399" spans="1:9" ht="19.350000000000001" customHeight="1" x14ac:dyDescent="0.25">
      <c r="A399" t="str">
        <f t="shared" si="6"/>
        <v>P410</v>
      </c>
      <c r="B399" s="20" t="s">
        <v>1836</v>
      </c>
      <c r="C399" s="20" t="s">
        <v>2425</v>
      </c>
      <c r="D399" s="20" t="s">
        <v>2689</v>
      </c>
      <c r="E399" s="20" t="s">
        <v>2703</v>
      </c>
      <c r="F399" s="20" t="s">
        <v>2702</v>
      </c>
      <c r="G399" s="20" t="s">
        <v>783</v>
      </c>
      <c r="H399" s="20" t="s">
        <v>2706</v>
      </c>
      <c r="I399" s="18">
        <v>0</v>
      </c>
    </row>
    <row r="400" spans="1:9" ht="19.350000000000001" customHeight="1" x14ac:dyDescent="0.25">
      <c r="A400" t="str">
        <f t="shared" si="6"/>
        <v>P460</v>
      </c>
      <c r="B400" s="20" t="s">
        <v>1836</v>
      </c>
      <c r="C400" s="20" t="s">
        <v>2425</v>
      </c>
      <c r="D400" s="20" t="s">
        <v>2689</v>
      </c>
      <c r="E400" s="20" t="s">
        <v>2703</v>
      </c>
      <c r="F400" s="20" t="s">
        <v>2702</v>
      </c>
      <c r="G400" s="20" t="s">
        <v>783</v>
      </c>
      <c r="H400" s="20" t="s">
        <v>2705</v>
      </c>
      <c r="I400" s="18">
        <v>0</v>
      </c>
    </row>
    <row r="401" spans="1:9" ht="19.350000000000001" customHeight="1" x14ac:dyDescent="0.25">
      <c r="A401" t="str">
        <f t="shared" si="6"/>
        <v>P461</v>
      </c>
      <c r="B401" s="20" t="s">
        <v>1836</v>
      </c>
      <c r="C401" s="20" t="s">
        <v>2425</v>
      </c>
      <c r="D401" s="20" t="s">
        <v>2689</v>
      </c>
      <c r="E401" s="20" t="s">
        <v>2703</v>
      </c>
      <c r="F401" s="20" t="s">
        <v>2702</v>
      </c>
      <c r="G401" s="20" t="s">
        <v>783</v>
      </c>
      <c r="H401" s="20" t="s">
        <v>2704</v>
      </c>
      <c r="I401" s="18">
        <v>0</v>
      </c>
    </row>
    <row r="402" spans="1:9" ht="19.350000000000001" customHeight="1" x14ac:dyDescent="0.25">
      <c r="A402" t="str">
        <f t="shared" si="6"/>
        <v>P462</v>
      </c>
      <c r="B402" s="20" t="s">
        <v>1836</v>
      </c>
      <c r="C402" s="20" t="s">
        <v>2425</v>
      </c>
      <c r="D402" s="20" t="s">
        <v>2689</v>
      </c>
      <c r="E402" s="20" t="s">
        <v>2703</v>
      </c>
      <c r="F402" s="20" t="s">
        <v>2702</v>
      </c>
      <c r="G402" s="20" t="s">
        <v>783</v>
      </c>
      <c r="H402" s="19" t="s">
        <v>2701</v>
      </c>
      <c r="I402" s="18">
        <v>1</v>
      </c>
    </row>
    <row r="403" spans="1:9" ht="19.350000000000001" customHeight="1" x14ac:dyDescent="0.25">
      <c r="A403" t="str">
        <f t="shared" si="6"/>
        <v>F210</v>
      </c>
      <c r="B403" s="20" t="s">
        <v>1836</v>
      </c>
      <c r="C403" s="20" t="s">
        <v>2425</v>
      </c>
      <c r="D403" s="20" t="s">
        <v>2689</v>
      </c>
      <c r="E403" s="20" t="s">
        <v>2694</v>
      </c>
      <c r="F403" s="20" t="s">
        <v>2700</v>
      </c>
      <c r="G403" s="20" t="s">
        <v>783</v>
      </c>
      <c r="H403" s="20" t="s">
        <v>2699</v>
      </c>
      <c r="I403" s="18">
        <v>0</v>
      </c>
    </row>
    <row r="404" spans="1:9" ht="19.350000000000001" customHeight="1" x14ac:dyDescent="0.25">
      <c r="A404" t="str">
        <f t="shared" si="6"/>
        <v>F209</v>
      </c>
      <c r="B404" s="20" t="s">
        <v>1836</v>
      </c>
      <c r="C404" s="20" t="s">
        <v>2425</v>
      </c>
      <c r="D404" s="20" t="s">
        <v>2689</v>
      </c>
      <c r="E404" s="20" t="s">
        <v>2694</v>
      </c>
      <c r="F404" s="20" t="s">
        <v>2698</v>
      </c>
      <c r="G404" s="20" t="s">
        <v>783</v>
      </c>
      <c r="H404" s="20" t="s">
        <v>2697</v>
      </c>
      <c r="I404" s="18">
        <v>0</v>
      </c>
    </row>
    <row r="405" spans="1:9" ht="19.350000000000001" customHeight="1" x14ac:dyDescent="0.25">
      <c r="A405" t="str">
        <f t="shared" si="6"/>
        <v>F212</v>
      </c>
      <c r="B405" s="20" t="s">
        <v>1836</v>
      </c>
      <c r="C405" s="20" t="s">
        <v>2425</v>
      </c>
      <c r="D405" s="20" t="s">
        <v>2689</v>
      </c>
      <c r="E405" s="20" t="s">
        <v>2694</v>
      </c>
      <c r="F405" s="20" t="s">
        <v>2693</v>
      </c>
      <c r="G405" s="20" t="s">
        <v>783</v>
      </c>
      <c r="H405" s="20" t="s">
        <v>2696</v>
      </c>
      <c r="I405" s="18">
        <v>0</v>
      </c>
    </row>
    <row r="406" spans="1:9" ht="19.350000000000001" customHeight="1" x14ac:dyDescent="0.25">
      <c r="A406" t="str">
        <f t="shared" si="6"/>
        <v>F214</v>
      </c>
      <c r="B406" s="20" t="s">
        <v>1836</v>
      </c>
      <c r="C406" s="20" t="s">
        <v>2425</v>
      </c>
      <c r="D406" s="20" t="s">
        <v>2689</v>
      </c>
      <c r="E406" s="20" t="s">
        <v>2694</v>
      </c>
      <c r="F406" s="20" t="s">
        <v>2693</v>
      </c>
      <c r="G406" s="20" t="s">
        <v>783</v>
      </c>
      <c r="H406" s="20" t="s">
        <v>2695</v>
      </c>
      <c r="I406" s="18">
        <v>0</v>
      </c>
    </row>
    <row r="407" spans="1:9" ht="19.350000000000001" customHeight="1" x14ac:dyDescent="0.25">
      <c r="A407" t="str">
        <f t="shared" si="6"/>
        <v>F326</v>
      </c>
      <c r="B407" s="20" t="s">
        <v>1836</v>
      </c>
      <c r="C407" s="20" t="s">
        <v>2425</v>
      </c>
      <c r="D407" s="20" t="s">
        <v>2689</v>
      </c>
      <c r="E407" s="20" t="s">
        <v>2694</v>
      </c>
      <c r="F407" s="20" t="s">
        <v>2693</v>
      </c>
      <c r="G407" s="20" t="s">
        <v>783</v>
      </c>
      <c r="H407" s="19" t="s">
        <v>2692</v>
      </c>
      <c r="I407" s="18">
        <v>1</v>
      </c>
    </row>
    <row r="408" spans="1:9" ht="19.350000000000001" customHeight="1" x14ac:dyDescent="0.25">
      <c r="A408" t="str">
        <f t="shared" si="6"/>
        <v>F420</v>
      </c>
      <c r="B408" s="20" t="s">
        <v>1836</v>
      </c>
      <c r="C408" s="20" t="s">
        <v>2425</v>
      </c>
      <c r="D408" s="20" t="s">
        <v>2689</v>
      </c>
      <c r="E408" s="20" t="s">
        <v>2691</v>
      </c>
      <c r="F408" s="20" t="s">
        <v>783</v>
      </c>
      <c r="G408" s="20" t="s">
        <v>783</v>
      </c>
      <c r="H408" s="20" t="s">
        <v>2690</v>
      </c>
      <c r="I408" s="18">
        <v>0</v>
      </c>
    </row>
    <row r="409" spans="1:9" ht="19.350000000000001" customHeight="1" x14ac:dyDescent="0.25">
      <c r="A409" t="str">
        <f t="shared" si="6"/>
        <v>6B21</v>
      </c>
      <c r="B409" s="20" t="s">
        <v>1836</v>
      </c>
      <c r="C409" s="20" t="s">
        <v>2425</v>
      </c>
      <c r="D409" s="20" t="s">
        <v>2689</v>
      </c>
      <c r="E409" s="20" t="s">
        <v>2688</v>
      </c>
      <c r="F409" s="20" t="s">
        <v>783</v>
      </c>
      <c r="G409" s="20" t="s">
        <v>783</v>
      </c>
      <c r="H409" s="20" t="s">
        <v>2687</v>
      </c>
      <c r="I409" s="18">
        <v>0</v>
      </c>
    </row>
    <row r="410" spans="1:9" ht="19.350000000000001" customHeight="1" x14ac:dyDescent="0.25">
      <c r="A410" t="str">
        <f t="shared" si="6"/>
        <v>E420</v>
      </c>
      <c r="B410" s="20" t="s">
        <v>1836</v>
      </c>
      <c r="C410" s="20" t="s">
        <v>2425</v>
      </c>
      <c r="D410" s="20" t="s">
        <v>2559</v>
      </c>
      <c r="E410" s="20" t="s">
        <v>2662</v>
      </c>
      <c r="F410" s="20" t="s">
        <v>2676</v>
      </c>
      <c r="G410" s="20" t="s">
        <v>783</v>
      </c>
      <c r="H410" s="20" t="s">
        <v>2686</v>
      </c>
      <c r="I410" s="18">
        <v>0</v>
      </c>
    </row>
    <row r="411" spans="1:9" ht="19.350000000000001" customHeight="1" x14ac:dyDescent="0.25">
      <c r="A411" t="str">
        <f t="shared" si="6"/>
        <v>K201</v>
      </c>
      <c r="B411" s="20" t="s">
        <v>1836</v>
      </c>
      <c r="C411" s="20" t="s">
        <v>2425</v>
      </c>
      <c r="D411" s="20" t="s">
        <v>2559</v>
      </c>
      <c r="E411" s="20" t="s">
        <v>2662</v>
      </c>
      <c r="F411" s="20" t="s">
        <v>2676</v>
      </c>
      <c r="G411" s="20" t="s">
        <v>783</v>
      </c>
      <c r="H411" s="20" t="s">
        <v>2685</v>
      </c>
      <c r="I411" s="18">
        <v>0</v>
      </c>
    </row>
    <row r="412" spans="1:9" ht="19.350000000000001" customHeight="1" x14ac:dyDescent="0.25">
      <c r="A412" t="str">
        <f t="shared" si="6"/>
        <v>K204</v>
      </c>
      <c r="B412" s="20" t="s">
        <v>1836</v>
      </c>
      <c r="C412" s="20" t="s">
        <v>2425</v>
      </c>
      <c r="D412" s="20" t="s">
        <v>2559</v>
      </c>
      <c r="E412" s="20" t="s">
        <v>2662</v>
      </c>
      <c r="F412" s="20" t="s">
        <v>2676</v>
      </c>
      <c r="G412" s="20" t="s">
        <v>783</v>
      </c>
      <c r="H412" s="20" t="s">
        <v>2684</v>
      </c>
      <c r="I412" s="18">
        <v>0</v>
      </c>
    </row>
    <row r="413" spans="1:9" ht="19.350000000000001" customHeight="1" x14ac:dyDescent="0.25">
      <c r="A413" t="str">
        <f t="shared" si="6"/>
        <v>K205</v>
      </c>
      <c r="B413" s="20" t="s">
        <v>1836</v>
      </c>
      <c r="C413" s="20" t="s">
        <v>2425</v>
      </c>
      <c r="D413" s="20" t="s">
        <v>2559</v>
      </c>
      <c r="E413" s="20" t="s">
        <v>2662</v>
      </c>
      <c r="F413" s="20" t="s">
        <v>2676</v>
      </c>
      <c r="G413" s="20" t="s">
        <v>783</v>
      </c>
      <c r="H413" s="20" t="s">
        <v>2683</v>
      </c>
      <c r="I413" s="18">
        <v>0</v>
      </c>
    </row>
    <row r="414" spans="1:9" ht="19.350000000000001" customHeight="1" x14ac:dyDescent="0.25">
      <c r="A414" t="str">
        <f t="shared" si="6"/>
        <v>K207</v>
      </c>
      <c r="B414" s="20" t="s">
        <v>1836</v>
      </c>
      <c r="C414" s="20" t="s">
        <v>2425</v>
      </c>
      <c r="D414" s="20" t="s">
        <v>2559</v>
      </c>
      <c r="E414" s="20" t="s">
        <v>2662</v>
      </c>
      <c r="F414" s="20" t="s">
        <v>2676</v>
      </c>
      <c r="G414" s="20" t="s">
        <v>783</v>
      </c>
      <c r="H414" s="20" t="s">
        <v>2682</v>
      </c>
      <c r="I414" s="18">
        <v>0</v>
      </c>
    </row>
    <row r="415" spans="1:9" ht="19.350000000000001" customHeight="1" x14ac:dyDescent="0.25">
      <c r="A415" t="str">
        <f t="shared" si="6"/>
        <v>K208</v>
      </c>
      <c r="B415" s="20" t="s">
        <v>1836</v>
      </c>
      <c r="C415" s="20" t="s">
        <v>2425</v>
      </c>
      <c r="D415" s="20" t="s">
        <v>2559</v>
      </c>
      <c r="E415" s="20" t="s">
        <v>2662</v>
      </c>
      <c r="F415" s="20" t="s">
        <v>2676</v>
      </c>
      <c r="G415" s="20" t="s">
        <v>783</v>
      </c>
      <c r="H415" s="20" t="s">
        <v>2681</v>
      </c>
      <c r="I415" s="18">
        <v>0</v>
      </c>
    </row>
    <row r="416" spans="1:9" ht="19.350000000000001" customHeight="1" x14ac:dyDescent="0.25">
      <c r="A416" t="str">
        <f t="shared" si="6"/>
        <v>K209</v>
      </c>
      <c r="B416" s="20" t="s">
        <v>1836</v>
      </c>
      <c r="C416" s="20" t="s">
        <v>2425</v>
      </c>
      <c r="D416" s="20" t="s">
        <v>2559</v>
      </c>
      <c r="E416" s="20" t="s">
        <v>2662</v>
      </c>
      <c r="F416" s="20" t="s">
        <v>2676</v>
      </c>
      <c r="G416" s="20" t="s">
        <v>783</v>
      </c>
      <c r="H416" s="20" t="s">
        <v>2680</v>
      </c>
      <c r="I416" s="18">
        <v>0</v>
      </c>
    </row>
    <row r="417" spans="1:9" ht="19.350000000000001" customHeight="1" x14ac:dyDescent="0.25">
      <c r="A417" t="str">
        <f t="shared" si="6"/>
        <v>K210</v>
      </c>
      <c r="B417" s="20" t="s">
        <v>1836</v>
      </c>
      <c r="C417" s="20" t="s">
        <v>2425</v>
      </c>
      <c r="D417" s="20" t="s">
        <v>2559</v>
      </c>
      <c r="E417" s="20" t="s">
        <v>2662</v>
      </c>
      <c r="F417" s="20" t="s">
        <v>2676</v>
      </c>
      <c r="G417" s="20" t="s">
        <v>783</v>
      </c>
      <c r="H417" s="20" t="s">
        <v>2679</v>
      </c>
      <c r="I417" s="18">
        <v>0</v>
      </c>
    </row>
    <row r="418" spans="1:9" ht="19.350000000000001" customHeight="1" x14ac:dyDescent="0.25">
      <c r="A418" t="str">
        <f t="shared" si="6"/>
        <v>K211</v>
      </c>
      <c r="B418" s="20" t="s">
        <v>1836</v>
      </c>
      <c r="C418" s="20" t="s">
        <v>2425</v>
      </c>
      <c r="D418" s="20" t="s">
        <v>2559</v>
      </c>
      <c r="E418" s="20" t="s">
        <v>2662</v>
      </c>
      <c r="F418" s="20" t="s">
        <v>2676</v>
      </c>
      <c r="G418" s="20" t="s">
        <v>783</v>
      </c>
      <c r="H418" s="20" t="s">
        <v>2678</v>
      </c>
      <c r="I418" s="18">
        <v>0</v>
      </c>
    </row>
    <row r="419" spans="1:9" ht="19.350000000000001" customHeight="1" x14ac:dyDescent="0.25">
      <c r="A419" t="str">
        <f t="shared" si="6"/>
        <v>K212</v>
      </c>
      <c r="B419" s="20" t="s">
        <v>1836</v>
      </c>
      <c r="C419" s="20" t="s">
        <v>2425</v>
      </c>
      <c r="D419" s="20" t="s">
        <v>2559</v>
      </c>
      <c r="E419" s="20" t="s">
        <v>2662</v>
      </c>
      <c r="F419" s="20" t="s">
        <v>2676</v>
      </c>
      <c r="G419" s="20" t="s">
        <v>783</v>
      </c>
      <c r="H419" s="20" t="s">
        <v>2677</v>
      </c>
      <c r="I419" s="18">
        <v>0</v>
      </c>
    </row>
    <row r="420" spans="1:9" ht="19.350000000000001" customHeight="1" x14ac:dyDescent="0.25">
      <c r="A420" t="str">
        <f t="shared" si="6"/>
        <v>K215</v>
      </c>
      <c r="B420" s="20" t="s">
        <v>1836</v>
      </c>
      <c r="C420" s="20" t="s">
        <v>2425</v>
      </c>
      <c r="D420" s="20" t="s">
        <v>2559</v>
      </c>
      <c r="E420" s="20" t="s">
        <v>2662</v>
      </c>
      <c r="F420" s="20" t="s">
        <v>2676</v>
      </c>
      <c r="G420" s="20" t="s">
        <v>783</v>
      </c>
      <c r="H420" s="20" t="s">
        <v>2675</v>
      </c>
      <c r="I420" s="18">
        <v>0</v>
      </c>
    </row>
    <row r="421" spans="1:9" ht="19.350000000000001" customHeight="1" x14ac:dyDescent="0.25">
      <c r="A421" t="str">
        <f t="shared" si="6"/>
        <v>K206</v>
      </c>
      <c r="B421" s="20" t="s">
        <v>1836</v>
      </c>
      <c r="C421" s="20" t="s">
        <v>2425</v>
      </c>
      <c r="D421" s="20" t="s">
        <v>2559</v>
      </c>
      <c r="E421" s="20" t="s">
        <v>2662</v>
      </c>
      <c r="F421" s="20" t="s">
        <v>2674</v>
      </c>
      <c r="G421" s="20" t="s">
        <v>783</v>
      </c>
      <c r="H421" s="20" t="s">
        <v>2673</v>
      </c>
      <c r="I421" s="18">
        <v>0</v>
      </c>
    </row>
    <row r="422" spans="1:9" ht="19.350000000000001" customHeight="1" x14ac:dyDescent="0.25">
      <c r="A422" t="str">
        <f t="shared" si="6"/>
        <v>A420</v>
      </c>
      <c r="B422" s="20" t="s">
        <v>1836</v>
      </c>
      <c r="C422" s="20" t="s">
        <v>2425</v>
      </c>
      <c r="D422" s="20" t="s">
        <v>2559</v>
      </c>
      <c r="E422" s="20" t="s">
        <v>2662</v>
      </c>
      <c r="F422" s="20" t="s">
        <v>2664</v>
      </c>
      <c r="G422" s="20" t="s">
        <v>783</v>
      </c>
      <c r="H422" s="20" t="s">
        <v>2672</v>
      </c>
      <c r="I422" s="18">
        <v>0</v>
      </c>
    </row>
    <row r="423" spans="1:9" ht="19.350000000000001" customHeight="1" x14ac:dyDescent="0.25">
      <c r="A423" t="str">
        <f t="shared" si="6"/>
        <v>K102</v>
      </c>
      <c r="B423" s="20" t="s">
        <v>1836</v>
      </c>
      <c r="C423" s="20" t="s">
        <v>2425</v>
      </c>
      <c r="D423" s="20" t="s">
        <v>2559</v>
      </c>
      <c r="E423" s="20" t="s">
        <v>2662</v>
      </c>
      <c r="F423" s="20" t="s">
        <v>2664</v>
      </c>
      <c r="G423" s="20" t="s">
        <v>783</v>
      </c>
      <c r="H423" s="20" t="s">
        <v>2671</v>
      </c>
      <c r="I423" s="18">
        <v>0</v>
      </c>
    </row>
    <row r="424" spans="1:9" ht="19.350000000000001" customHeight="1" x14ac:dyDescent="0.25">
      <c r="A424" t="str">
        <f t="shared" si="6"/>
        <v>K106</v>
      </c>
      <c r="B424" s="20" t="s">
        <v>1836</v>
      </c>
      <c r="C424" s="20" t="s">
        <v>2425</v>
      </c>
      <c r="D424" s="20" t="s">
        <v>2559</v>
      </c>
      <c r="E424" s="20" t="s">
        <v>2662</v>
      </c>
      <c r="F424" s="20" t="s">
        <v>2664</v>
      </c>
      <c r="G424" s="20" t="s">
        <v>783</v>
      </c>
      <c r="H424" s="20" t="s">
        <v>2670</v>
      </c>
      <c r="I424" s="18">
        <v>0</v>
      </c>
    </row>
    <row r="425" spans="1:9" ht="19.350000000000001" customHeight="1" x14ac:dyDescent="0.25">
      <c r="A425" t="str">
        <f t="shared" si="6"/>
        <v>K203</v>
      </c>
      <c r="B425" s="20" t="s">
        <v>1836</v>
      </c>
      <c r="C425" s="20" t="s">
        <v>2425</v>
      </c>
      <c r="D425" s="20" t="s">
        <v>2559</v>
      </c>
      <c r="E425" s="20" t="s">
        <v>2662</v>
      </c>
      <c r="F425" s="20" t="s">
        <v>2664</v>
      </c>
      <c r="G425" s="20" t="s">
        <v>783</v>
      </c>
      <c r="H425" s="19" t="s">
        <v>2669</v>
      </c>
      <c r="I425" s="18">
        <v>1</v>
      </c>
    </row>
    <row r="426" spans="1:9" ht="19.350000000000001" customHeight="1" x14ac:dyDescent="0.25">
      <c r="A426" t="str">
        <f t="shared" si="6"/>
        <v>K213</v>
      </c>
      <c r="B426" s="20" t="s">
        <v>1836</v>
      </c>
      <c r="C426" s="20" t="s">
        <v>2425</v>
      </c>
      <c r="D426" s="20" t="s">
        <v>2559</v>
      </c>
      <c r="E426" s="20" t="s">
        <v>2662</v>
      </c>
      <c r="F426" s="20" t="s">
        <v>2664</v>
      </c>
      <c r="G426" s="20" t="s">
        <v>783</v>
      </c>
      <c r="H426" s="20" t="s">
        <v>2668</v>
      </c>
      <c r="I426" s="18">
        <v>0</v>
      </c>
    </row>
    <row r="427" spans="1:9" ht="19.350000000000001" customHeight="1" x14ac:dyDescent="0.25">
      <c r="A427" t="str">
        <f t="shared" si="6"/>
        <v>K214</v>
      </c>
      <c r="B427" s="20" t="s">
        <v>1836</v>
      </c>
      <c r="C427" s="20" t="s">
        <v>2425</v>
      </c>
      <c r="D427" s="20" t="s">
        <v>2559</v>
      </c>
      <c r="E427" s="20" t="s">
        <v>2662</v>
      </c>
      <c r="F427" s="20" t="s">
        <v>2664</v>
      </c>
      <c r="G427" s="20" t="s">
        <v>783</v>
      </c>
      <c r="H427" s="20" t="s">
        <v>2667</v>
      </c>
      <c r="I427" s="18">
        <v>0</v>
      </c>
    </row>
    <row r="428" spans="1:9" ht="19.350000000000001" customHeight="1" x14ac:dyDescent="0.25">
      <c r="A428" t="str">
        <f t="shared" si="6"/>
        <v>K801</v>
      </c>
      <c r="B428" s="20" t="s">
        <v>1836</v>
      </c>
      <c r="C428" s="20" t="s">
        <v>2425</v>
      </c>
      <c r="D428" s="20" t="s">
        <v>2559</v>
      </c>
      <c r="E428" s="20" t="s">
        <v>2662</v>
      </c>
      <c r="F428" s="20" t="s">
        <v>2664</v>
      </c>
      <c r="G428" s="20" t="s">
        <v>783</v>
      </c>
      <c r="H428" s="20" t="s">
        <v>2666</v>
      </c>
      <c r="I428" s="18">
        <v>0</v>
      </c>
    </row>
    <row r="429" spans="1:9" ht="19.350000000000001" customHeight="1" x14ac:dyDescent="0.25">
      <c r="A429" t="str">
        <f t="shared" si="6"/>
        <v>K802</v>
      </c>
      <c r="B429" s="20" t="s">
        <v>1836</v>
      </c>
      <c r="C429" s="20" t="s">
        <v>2425</v>
      </c>
      <c r="D429" s="20" t="s">
        <v>2559</v>
      </c>
      <c r="E429" s="20" t="s">
        <v>2662</v>
      </c>
      <c r="F429" s="20" t="s">
        <v>2664</v>
      </c>
      <c r="G429" s="20" t="s">
        <v>783</v>
      </c>
      <c r="H429" s="20" t="s">
        <v>2665</v>
      </c>
      <c r="I429" s="18">
        <v>0</v>
      </c>
    </row>
    <row r="430" spans="1:9" ht="19.350000000000001" customHeight="1" x14ac:dyDescent="0.25">
      <c r="A430" t="str">
        <f t="shared" si="6"/>
        <v>S101</v>
      </c>
      <c r="B430" s="20" t="s">
        <v>1836</v>
      </c>
      <c r="C430" s="20" t="s">
        <v>2425</v>
      </c>
      <c r="D430" s="20" t="s">
        <v>2559</v>
      </c>
      <c r="E430" s="20" t="s">
        <v>2662</v>
      </c>
      <c r="F430" s="20" t="s">
        <v>2664</v>
      </c>
      <c r="G430" s="20" t="s">
        <v>783</v>
      </c>
      <c r="H430" s="19" t="s">
        <v>2663</v>
      </c>
      <c r="I430" s="18">
        <v>1</v>
      </c>
    </row>
    <row r="431" spans="1:9" ht="19.350000000000001" customHeight="1" x14ac:dyDescent="0.25">
      <c r="A431" t="str">
        <f t="shared" si="6"/>
        <v>K101</v>
      </c>
      <c r="B431" s="20" t="s">
        <v>1836</v>
      </c>
      <c r="C431" s="20" t="s">
        <v>2425</v>
      </c>
      <c r="D431" s="20" t="s">
        <v>2559</v>
      </c>
      <c r="E431" s="20" t="s">
        <v>2662</v>
      </c>
      <c r="F431" s="20" t="s">
        <v>2661</v>
      </c>
      <c r="G431" s="20" t="s">
        <v>783</v>
      </c>
      <c r="H431" s="20" t="s">
        <v>2660</v>
      </c>
      <c r="I431" s="18">
        <v>0</v>
      </c>
    </row>
    <row r="432" spans="1:9" ht="19.350000000000001" customHeight="1" x14ac:dyDescent="0.25">
      <c r="A432" t="str">
        <f t="shared" si="6"/>
        <v>G510</v>
      </c>
      <c r="B432" s="20" t="s">
        <v>1836</v>
      </c>
      <c r="C432" s="20" t="s">
        <v>2425</v>
      </c>
      <c r="D432" s="20" t="s">
        <v>2559</v>
      </c>
      <c r="E432" s="20" t="s">
        <v>2642</v>
      </c>
      <c r="F432" s="20" t="s">
        <v>2653</v>
      </c>
      <c r="G432" s="20" t="s">
        <v>783</v>
      </c>
      <c r="H432" s="20" t="s">
        <v>2659</v>
      </c>
      <c r="I432" s="18">
        <v>0</v>
      </c>
    </row>
    <row r="433" spans="1:9" ht="19.350000000000001" customHeight="1" x14ac:dyDescent="0.25">
      <c r="A433" t="str">
        <f t="shared" si="6"/>
        <v>G511</v>
      </c>
      <c r="B433" s="20" t="s">
        <v>1836</v>
      </c>
      <c r="C433" s="20" t="s">
        <v>2425</v>
      </c>
      <c r="D433" s="20" t="s">
        <v>2559</v>
      </c>
      <c r="E433" s="20" t="s">
        <v>2642</v>
      </c>
      <c r="F433" s="20" t="s">
        <v>2653</v>
      </c>
      <c r="G433" s="20" t="s">
        <v>783</v>
      </c>
      <c r="H433" s="20" t="s">
        <v>2658</v>
      </c>
      <c r="I433" s="18">
        <v>0</v>
      </c>
    </row>
    <row r="434" spans="1:9" ht="19.350000000000001" customHeight="1" x14ac:dyDescent="0.25">
      <c r="A434" t="str">
        <f t="shared" si="6"/>
        <v>G512</v>
      </c>
      <c r="B434" s="20" t="s">
        <v>1836</v>
      </c>
      <c r="C434" s="20" t="s">
        <v>2425</v>
      </c>
      <c r="D434" s="20" t="s">
        <v>2559</v>
      </c>
      <c r="E434" s="20" t="s">
        <v>2642</v>
      </c>
      <c r="F434" s="20" t="s">
        <v>2653</v>
      </c>
      <c r="G434" s="20" t="s">
        <v>783</v>
      </c>
      <c r="H434" s="20" t="s">
        <v>2657</v>
      </c>
      <c r="I434" s="18">
        <v>0</v>
      </c>
    </row>
    <row r="435" spans="1:9" ht="19.350000000000001" customHeight="1" x14ac:dyDescent="0.25">
      <c r="A435" t="str">
        <f t="shared" si="6"/>
        <v>G513</v>
      </c>
      <c r="B435" s="20" t="s">
        <v>1836</v>
      </c>
      <c r="C435" s="20" t="s">
        <v>2425</v>
      </c>
      <c r="D435" s="20" t="s">
        <v>2559</v>
      </c>
      <c r="E435" s="20" t="s">
        <v>2642</v>
      </c>
      <c r="F435" s="20" t="s">
        <v>2653</v>
      </c>
      <c r="G435" s="20" t="s">
        <v>783</v>
      </c>
      <c r="H435" s="20" t="s">
        <v>2656</v>
      </c>
      <c r="I435" s="18">
        <v>0</v>
      </c>
    </row>
    <row r="436" spans="1:9" ht="19.350000000000001" customHeight="1" x14ac:dyDescent="0.25">
      <c r="A436" t="str">
        <f t="shared" si="6"/>
        <v>G514</v>
      </c>
      <c r="B436" s="20" t="s">
        <v>1836</v>
      </c>
      <c r="C436" s="20" t="s">
        <v>2425</v>
      </c>
      <c r="D436" s="20" t="s">
        <v>2559</v>
      </c>
      <c r="E436" s="20" t="s">
        <v>2642</v>
      </c>
      <c r="F436" s="20" t="s">
        <v>2653</v>
      </c>
      <c r="G436" s="20" t="s">
        <v>783</v>
      </c>
      <c r="H436" s="20" t="s">
        <v>2655</v>
      </c>
      <c r="I436" s="18">
        <v>0</v>
      </c>
    </row>
    <row r="437" spans="1:9" ht="19.350000000000001" customHeight="1" x14ac:dyDescent="0.25">
      <c r="A437" t="str">
        <f t="shared" si="6"/>
        <v>G515</v>
      </c>
      <c r="B437" s="20" t="s">
        <v>1836</v>
      </c>
      <c r="C437" s="20" t="s">
        <v>2425</v>
      </c>
      <c r="D437" s="20" t="s">
        <v>2559</v>
      </c>
      <c r="E437" s="20" t="s">
        <v>2642</v>
      </c>
      <c r="F437" s="20" t="s">
        <v>2653</v>
      </c>
      <c r="G437" s="20" t="s">
        <v>783</v>
      </c>
      <c r="H437" s="20" t="s">
        <v>2654</v>
      </c>
      <c r="I437" s="18">
        <v>0</v>
      </c>
    </row>
    <row r="438" spans="1:9" ht="19.350000000000001" customHeight="1" x14ac:dyDescent="0.25">
      <c r="A438" t="str">
        <f t="shared" si="6"/>
        <v>G517</v>
      </c>
      <c r="B438" s="20" t="s">
        <v>1836</v>
      </c>
      <c r="C438" s="20" t="s">
        <v>2425</v>
      </c>
      <c r="D438" s="20" t="s">
        <v>2559</v>
      </c>
      <c r="E438" s="20" t="s">
        <v>2642</v>
      </c>
      <c r="F438" s="20" t="s">
        <v>2653</v>
      </c>
      <c r="G438" s="20" t="s">
        <v>783</v>
      </c>
      <c r="H438" s="20" t="s">
        <v>2652</v>
      </c>
      <c r="I438" s="18">
        <v>0</v>
      </c>
    </row>
    <row r="439" spans="1:9" ht="19.350000000000001" customHeight="1" x14ac:dyDescent="0.25">
      <c r="A439" t="str">
        <f t="shared" si="6"/>
        <v>G402</v>
      </c>
      <c r="B439" s="20" t="s">
        <v>1836</v>
      </c>
      <c r="C439" s="20" t="s">
        <v>2425</v>
      </c>
      <c r="D439" s="20" t="s">
        <v>2559</v>
      </c>
      <c r="E439" s="20" t="s">
        <v>2642</v>
      </c>
      <c r="F439" s="20" t="s">
        <v>2650</v>
      </c>
      <c r="G439" s="20" t="s">
        <v>783</v>
      </c>
      <c r="H439" s="20" t="s">
        <v>2651</v>
      </c>
      <c r="I439" s="18">
        <v>0</v>
      </c>
    </row>
    <row r="440" spans="1:9" ht="19.350000000000001" customHeight="1" x14ac:dyDescent="0.25">
      <c r="A440" t="str">
        <f t="shared" si="6"/>
        <v>K302</v>
      </c>
      <c r="B440" s="20" t="s">
        <v>1836</v>
      </c>
      <c r="C440" s="20" t="s">
        <v>2425</v>
      </c>
      <c r="D440" s="20" t="s">
        <v>2559</v>
      </c>
      <c r="E440" s="20" t="s">
        <v>2642</v>
      </c>
      <c r="F440" s="20" t="s">
        <v>2650</v>
      </c>
      <c r="G440" s="20" t="s">
        <v>783</v>
      </c>
      <c r="H440" s="20" t="s">
        <v>2649</v>
      </c>
      <c r="I440" s="18">
        <v>0</v>
      </c>
    </row>
    <row r="441" spans="1:9" ht="19.350000000000001" customHeight="1" x14ac:dyDescent="0.25">
      <c r="A441" t="str">
        <f t="shared" si="6"/>
        <v>G101</v>
      </c>
      <c r="B441" s="20" t="s">
        <v>1836</v>
      </c>
      <c r="C441" s="20" t="s">
        <v>2425</v>
      </c>
      <c r="D441" s="20" t="s">
        <v>2559</v>
      </c>
      <c r="E441" s="20" t="s">
        <v>2642</v>
      </c>
      <c r="F441" s="20" t="s">
        <v>2645</v>
      </c>
      <c r="G441" s="20" t="s">
        <v>783</v>
      </c>
      <c r="H441" s="20" t="s">
        <v>2648</v>
      </c>
      <c r="I441" s="18">
        <v>0</v>
      </c>
    </row>
    <row r="442" spans="1:9" ht="19.350000000000001" customHeight="1" x14ac:dyDescent="0.25">
      <c r="A442" t="str">
        <f t="shared" si="6"/>
        <v>G104</v>
      </c>
      <c r="B442" s="20" t="s">
        <v>1836</v>
      </c>
      <c r="C442" s="20" t="s">
        <v>2425</v>
      </c>
      <c r="D442" s="20" t="s">
        <v>2559</v>
      </c>
      <c r="E442" s="20" t="s">
        <v>2642</v>
      </c>
      <c r="F442" s="20" t="s">
        <v>2645</v>
      </c>
      <c r="G442" s="20" t="s">
        <v>783</v>
      </c>
      <c r="H442" s="20" t="s">
        <v>2647</v>
      </c>
      <c r="I442" s="18">
        <v>0</v>
      </c>
    </row>
    <row r="443" spans="1:9" ht="19.350000000000001" customHeight="1" x14ac:dyDescent="0.25">
      <c r="A443" t="str">
        <f t="shared" si="6"/>
        <v>G403</v>
      </c>
      <c r="B443" s="20" t="s">
        <v>1836</v>
      </c>
      <c r="C443" s="20" t="s">
        <v>2425</v>
      </c>
      <c r="D443" s="20" t="s">
        <v>2559</v>
      </c>
      <c r="E443" s="20" t="s">
        <v>2642</v>
      </c>
      <c r="F443" s="20" t="s">
        <v>2645</v>
      </c>
      <c r="G443" s="20" t="s">
        <v>783</v>
      </c>
      <c r="H443" s="19" t="s">
        <v>2646</v>
      </c>
      <c r="I443" s="18">
        <v>1</v>
      </c>
    </row>
    <row r="444" spans="1:9" ht="19.350000000000001" customHeight="1" x14ac:dyDescent="0.25">
      <c r="A444" t="str">
        <f t="shared" si="6"/>
        <v>G602</v>
      </c>
      <c r="B444" s="20" t="s">
        <v>1836</v>
      </c>
      <c r="C444" s="20" t="s">
        <v>2425</v>
      </c>
      <c r="D444" s="20" t="s">
        <v>2559</v>
      </c>
      <c r="E444" s="20" t="s">
        <v>2642</v>
      </c>
      <c r="F444" s="20" t="s">
        <v>2645</v>
      </c>
      <c r="G444" s="20" t="s">
        <v>783</v>
      </c>
      <c r="H444" s="20" t="s">
        <v>2644</v>
      </c>
      <c r="I444" s="18">
        <v>0</v>
      </c>
    </row>
    <row r="445" spans="1:9" ht="19.350000000000001" customHeight="1" x14ac:dyDescent="0.25">
      <c r="A445" t="str">
        <f t="shared" si="6"/>
        <v>G102</v>
      </c>
      <c r="B445" s="20" t="s">
        <v>1836</v>
      </c>
      <c r="C445" s="20" t="s">
        <v>2425</v>
      </c>
      <c r="D445" s="20" t="s">
        <v>2559</v>
      </c>
      <c r="E445" s="20" t="s">
        <v>2642</v>
      </c>
      <c r="F445" s="20" t="s">
        <v>2641</v>
      </c>
      <c r="G445" s="20" t="s">
        <v>783</v>
      </c>
      <c r="H445" s="20" t="s">
        <v>2643</v>
      </c>
      <c r="I445" s="18">
        <v>0</v>
      </c>
    </row>
    <row r="446" spans="1:9" ht="19.350000000000001" customHeight="1" x14ac:dyDescent="0.25">
      <c r="A446" t="str">
        <f t="shared" si="6"/>
        <v>G105</v>
      </c>
      <c r="B446" s="20" t="s">
        <v>1836</v>
      </c>
      <c r="C446" s="20" t="s">
        <v>2425</v>
      </c>
      <c r="D446" s="20" t="s">
        <v>2559</v>
      </c>
      <c r="E446" s="20" t="s">
        <v>2642</v>
      </c>
      <c r="F446" s="20" t="s">
        <v>2641</v>
      </c>
      <c r="G446" s="20" t="s">
        <v>783</v>
      </c>
      <c r="H446" s="20" t="s">
        <v>2640</v>
      </c>
      <c r="I446" s="18">
        <v>0</v>
      </c>
    </row>
    <row r="447" spans="1:9" ht="19.350000000000001" customHeight="1" x14ac:dyDescent="0.25">
      <c r="A447" t="str">
        <f t="shared" si="6"/>
        <v>K510</v>
      </c>
      <c r="B447" s="20" t="s">
        <v>1836</v>
      </c>
      <c r="C447" s="20" t="s">
        <v>2425</v>
      </c>
      <c r="D447" s="20" t="s">
        <v>2559</v>
      </c>
      <c r="E447" s="20" t="s">
        <v>2639</v>
      </c>
      <c r="F447" s="20" t="s">
        <v>2638</v>
      </c>
      <c r="G447" s="20" t="s">
        <v>783</v>
      </c>
      <c r="H447" s="20" t="s">
        <v>2637</v>
      </c>
      <c r="I447" s="18">
        <v>0</v>
      </c>
    </row>
    <row r="448" spans="1:9" ht="19.350000000000001" customHeight="1" x14ac:dyDescent="0.25">
      <c r="A448" t="str">
        <f t="shared" si="6"/>
        <v>E414</v>
      </c>
      <c r="B448" s="20" t="s">
        <v>1836</v>
      </c>
      <c r="C448" s="20" t="s">
        <v>2425</v>
      </c>
      <c r="D448" s="20" t="s">
        <v>2559</v>
      </c>
      <c r="E448" s="20" t="s">
        <v>2631</v>
      </c>
      <c r="F448" s="20" t="s">
        <v>2634</v>
      </c>
      <c r="G448" s="20" t="s">
        <v>783</v>
      </c>
      <c r="H448" s="20" t="s">
        <v>2636</v>
      </c>
      <c r="I448" s="18">
        <v>0</v>
      </c>
    </row>
    <row r="449" spans="1:9" ht="19.350000000000001" customHeight="1" x14ac:dyDescent="0.25">
      <c r="A449" t="str">
        <f t="shared" si="6"/>
        <v>K607</v>
      </c>
      <c r="B449" s="20" t="s">
        <v>1836</v>
      </c>
      <c r="C449" s="20" t="s">
        <v>2425</v>
      </c>
      <c r="D449" s="20" t="s">
        <v>2559</v>
      </c>
      <c r="E449" s="20" t="s">
        <v>2631</v>
      </c>
      <c r="F449" s="20" t="s">
        <v>2634</v>
      </c>
      <c r="G449" s="20" t="s">
        <v>783</v>
      </c>
      <c r="H449" s="19" t="s">
        <v>2635</v>
      </c>
      <c r="I449" s="18">
        <v>1</v>
      </c>
    </row>
    <row r="450" spans="1:9" ht="19.350000000000001" customHeight="1" x14ac:dyDescent="0.25">
      <c r="A450" t="str">
        <f t="shared" si="6"/>
        <v>K608</v>
      </c>
      <c r="B450" s="20" t="s">
        <v>1836</v>
      </c>
      <c r="C450" s="20" t="s">
        <v>2425</v>
      </c>
      <c r="D450" s="20" t="s">
        <v>2559</v>
      </c>
      <c r="E450" s="20" t="s">
        <v>2631</v>
      </c>
      <c r="F450" s="20" t="s">
        <v>2634</v>
      </c>
      <c r="G450" s="20" t="s">
        <v>783</v>
      </c>
      <c r="H450" s="19" t="s">
        <v>2633</v>
      </c>
      <c r="I450" s="18">
        <v>1</v>
      </c>
    </row>
    <row r="451" spans="1:9" ht="19.350000000000001" customHeight="1" x14ac:dyDescent="0.25">
      <c r="A451" t="str">
        <f t="shared" ref="A451:A514" si="7">LEFT(H451,4)</f>
        <v>K604</v>
      </c>
      <c r="B451" s="20" t="s">
        <v>1836</v>
      </c>
      <c r="C451" s="20" t="s">
        <v>2425</v>
      </c>
      <c r="D451" s="20" t="s">
        <v>2559</v>
      </c>
      <c r="E451" s="20" t="s">
        <v>2631</v>
      </c>
      <c r="F451" s="20" t="s">
        <v>2630</v>
      </c>
      <c r="G451" s="20" t="s">
        <v>783</v>
      </c>
      <c r="H451" s="20" t="s">
        <v>2632</v>
      </c>
      <c r="I451" s="18">
        <v>0</v>
      </c>
    </row>
    <row r="452" spans="1:9" ht="19.350000000000001" customHeight="1" x14ac:dyDescent="0.25">
      <c r="A452" t="str">
        <f t="shared" si="7"/>
        <v>K606</v>
      </c>
      <c r="B452" s="20" t="s">
        <v>1836</v>
      </c>
      <c r="C452" s="20" t="s">
        <v>2425</v>
      </c>
      <c r="D452" s="20" t="s">
        <v>2559</v>
      </c>
      <c r="E452" s="20" t="s">
        <v>2631</v>
      </c>
      <c r="F452" s="20" t="s">
        <v>2630</v>
      </c>
      <c r="G452" s="20" t="s">
        <v>783</v>
      </c>
      <c r="H452" s="20" t="s">
        <v>2629</v>
      </c>
      <c r="I452" s="18">
        <v>0</v>
      </c>
    </row>
    <row r="453" spans="1:9" ht="19.350000000000001" customHeight="1" x14ac:dyDescent="0.25">
      <c r="A453" t="str">
        <f t="shared" si="7"/>
        <v>K501</v>
      </c>
      <c r="B453" s="20" t="s">
        <v>1836</v>
      </c>
      <c r="C453" s="20" t="s">
        <v>2425</v>
      </c>
      <c r="D453" s="20" t="s">
        <v>2559</v>
      </c>
      <c r="E453" s="20" t="s">
        <v>2618</v>
      </c>
      <c r="F453" s="20" t="s">
        <v>2626</v>
      </c>
      <c r="G453" s="20" t="s">
        <v>783</v>
      </c>
      <c r="H453" s="20" t="s">
        <v>2628</v>
      </c>
      <c r="I453" s="18">
        <v>0</v>
      </c>
    </row>
    <row r="454" spans="1:9" ht="19.350000000000001" customHeight="1" x14ac:dyDescent="0.25">
      <c r="A454" t="str">
        <f t="shared" si="7"/>
        <v>K504</v>
      </c>
      <c r="B454" s="20" t="s">
        <v>1836</v>
      </c>
      <c r="C454" s="20" t="s">
        <v>2425</v>
      </c>
      <c r="D454" s="20" t="s">
        <v>2559</v>
      </c>
      <c r="E454" s="20" t="s">
        <v>2618</v>
      </c>
      <c r="F454" s="20" t="s">
        <v>2626</v>
      </c>
      <c r="G454" s="20" t="s">
        <v>783</v>
      </c>
      <c r="H454" s="19" t="s">
        <v>2627</v>
      </c>
      <c r="I454" s="18">
        <v>1</v>
      </c>
    </row>
    <row r="455" spans="1:9" ht="19.350000000000001" customHeight="1" x14ac:dyDescent="0.25">
      <c r="A455" t="str">
        <f t="shared" si="7"/>
        <v>K513</v>
      </c>
      <c r="B455" s="20" t="s">
        <v>1836</v>
      </c>
      <c r="C455" s="20" t="s">
        <v>2425</v>
      </c>
      <c r="D455" s="20" t="s">
        <v>2559</v>
      </c>
      <c r="E455" s="20" t="s">
        <v>2618</v>
      </c>
      <c r="F455" s="20" t="s">
        <v>2626</v>
      </c>
      <c r="G455" s="20" t="s">
        <v>783</v>
      </c>
      <c r="H455" s="20" t="s">
        <v>2625</v>
      </c>
      <c r="I455" s="18">
        <v>0</v>
      </c>
    </row>
    <row r="456" spans="1:9" ht="19.350000000000001" customHeight="1" x14ac:dyDescent="0.25">
      <c r="A456" t="str">
        <f t="shared" si="7"/>
        <v>K502</v>
      </c>
      <c r="B456" s="20" t="s">
        <v>1836</v>
      </c>
      <c r="C456" s="20" t="s">
        <v>2425</v>
      </c>
      <c r="D456" s="20" t="s">
        <v>2559</v>
      </c>
      <c r="E456" s="20" t="s">
        <v>2618</v>
      </c>
      <c r="F456" s="20" t="s">
        <v>2621</v>
      </c>
      <c r="G456" s="20" t="s">
        <v>783</v>
      </c>
      <c r="H456" s="19" t="s">
        <v>2624</v>
      </c>
      <c r="I456" s="18">
        <v>1</v>
      </c>
    </row>
    <row r="457" spans="1:9" ht="19.350000000000001" customHeight="1" x14ac:dyDescent="0.25">
      <c r="A457" t="str">
        <f t="shared" si="7"/>
        <v>K503</v>
      </c>
      <c r="B457" s="20" t="s">
        <v>1836</v>
      </c>
      <c r="C457" s="20" t="s">
        <v>2425</v>
      </c>
      <c r="D457" s="20" t="s">
        <v>2559</v>
      </c>
      <c r="E457" s="20" t="s">
        <v>2618</v>
      </c>
      <c r="F457" s="20" t="s">
        <v>2621</v>
      </c>
      <c r="G457" s="20" t="s">
        <v>783</v>
      </c>
      <c r="H457" s="19" t="s">
        <v>2623</v>
      </c>
      <c r="I457" s="18">
        <v>1</v>
      </c>
    </row>
    <row r="458" spans="1:9" ht="19.350000000000001" customHeight="1" x14ac:dyDescent="0.25">
      <c r="A458" t="str">
        <f t="shared" si="7"/>
        <v>K506</v>
      </c>
      <c r="B458" s="20" t="s">
        <v>1836</v>
      </c>
      <c r="C458" s="20" t="s">
        <v>2425</v>
      </c>
      <c r="D458" s="20" t="s">
        <v>2559</v>
      </c>
      <c r="E458" s="20" t="s">
        <v>2618</v>
      </c>
      <c r="F458" s="20" t="s">
        <v>2621</v>
      </c>
      <c r="G458" s="20" t="s">
        <v>783</v>
      </c>
      <c r="H458" s="20" t="s">
        <v>2622</v>
      </c>
      <c r="I458" s="18">
        <v>0</v>
      </c>
    </row>
    <row r="459" spans="1:9" ht="19.350000000000001" customHeight="1" x14ac:dyDescent="0.25">
      <c r="A459" t="str">
        <f t="shared" si="7"/>
        <v>K508</v>
      </c>
      <c r="B459" s="20" t="s">
        <v>1836</v>
      </c>
      <c r="C459" s="20" t="s">
        <v>2425</v>
      </c>
      <c r="D459" s="20" t="s">
        <v>2559</v>
      </c>
      <c r="E459" s="20" t="s">
        <v>2618</v>
      </c>
      <c r="F459" s="20" t="s">
        <v>2621</v>
      </c>
      <c r="G459" s="20" t="s">
        <v>783</v>
      </c>
      <c r="H459" s="20" t="s">
        <v>2620</v>
      </c>
      <c r="I459" s="18">
        <v>0</v>
      </c>
    </row>
    <row r="460" spans="1:9" ht="19.350000000000001" customHeight="1" x14ac:dyDescent="0.25">
      <c r="A460" t="str">
        <f t="shared" si="7"/>
        <v>K507</v>
      </c>
      <c r="B460" s="20" t="s">
        <v>1836</v>
      </c>
      <c r="C460" s="20" t="s">
        <v>2425</v>
      </c>
      <c r="D460" s="20" t="s">
        <v>2559</v>
      </c>
      <c r="E460" s="20" t="s">
        <v>2618</v>
      </c>
      <c r="F460" s="20" t="s">
        <v>2617</v>
      </c>
      <c r="G460" s="20" t="s">
        <v>783</v>
      </c>
      <c r="H460" s="20" t="s">
        <v>2619</v>
      </c>
      <c r="I460" s="18">
        <v>0</v>
      </c>
    </row>
    <row r="461" spans="1:9" ht="19.350000000000001" customHeight="1" x14ac:dyDescent="0.25">
      <c r="A461" t="str">
        <f t="shared" si="7"/>
        <v>P445</v>
      </c>
      <c r="B461" s="20" t="s">
        <v>1836</v>
      </c>
      <c r="C461" s="20" t="s">
        <v>2425</v>
      </c>
      <c r="D461" s="20" t="s">
        <v>2559</v>
      </c>
      <c r="E461" s="20" t="s">
        <v>2618</v>
      </c>
      <c r="F461" s="20" t="s">
        <v>2617</v>
      </c>
      <c r="G461" s="20" t="s">
        <v>783</v>
      </c>
      <c r="H461" s="19" t="s">
        <v>2616</v>
      </c>
      <c r="I461" s="18">
        <v>1</v>
      </c>
    </row>
    <row r="462" spans="1:9" ht="19.350000000000001" customHeight="1" x14ac:dyDescent="0.25">
      <c r="A462" t="str">
        <f t="shared" si="7"/>
        <v>C207</v>
      </c>
      <c r="B462" s="20" t="s">
        <v>1836</v>
      </c>
      <c r="C462" s="20" t="s">
        <v>2425</v>
      </c>
      <c r="D462" s="20" t="s">
        <v>2559</v>
      </c>
      <c r="E462" s="20" t="s">
        <v>2601</v>
      </c>
      <c r="F462" s="20" t="s">
        <v>2612</v>
      </c>
      <c r="G462" s="20" t="s">
        <v>783</v>
      </c>
      <c r="H462" s="20" t="s">
        <v>2615</v>
      </c>
      <c r="I462" s="18">
        <v>0</v>
      </c>
    </row>
    <row r="463" spans="1:9" ht="19.350000000000001" customHeight="1" x14ac:dyDescent="0.25">
      <c r="A463" t="str">
        <f t="shared" si="7"/>
        <v>C212</v>
      </c>
      <c r="B463" s="20" t="s">
        <v>1836</v>
      </c>
      <c r="C463" s="20" t="s">
        <v>2425</v>
      </c>
      <c r="D463" s="20" t="s">
        <v>2559</v>
      </c>
      <c r="E463" s="20" t="s">
        <v>2601</v>
      </c>
      <c r="F463" s="20" t="s">
        <v>2612</v>
      </c>
      <c r="G463" s="20" t="s">
        <v>783</v>
      </c>
      <c r="H463" s="20" t="s">
        <v>2614</v>
      </c>
      <c r="I463" s="18">
        <v>0</v>
      </c>
    </row>
    <row r="464" spans="1:9" ht="19.350000000000001" customHeight="1" x14ac:dyDescent="0.25">
      <c r="A464" t="str">
        <f t="shared" si="7"/>
        <v>C214</v>
      </c>
      <c r="B464" s="20" t="s">
        <v>1836</v>
      </c>
      <c r="C464" s="20" t="s">
        <v>2425</v>
      </c>
      <c r="D464" s="20" t="s">
        <v>2559</v>
      </c>
      <c r="E464" s="20" t="s">
        <v>2601</v>
      </c>
      <c r="F464" s="20" t="s">
        <v>2612</v>
      </c>
      <c r="G464" s="20" t="s">
        <v>783</v>
      </c>
      <c r="H464" s="20" t="s">
        <v>2613</v>
      </c>
      <c r="I464" s="18">
        <v>0</v>
      </c>
    </row>
    <row r="465" spans="1:9" ht="19.350000000000001" customHeight="1" x14ac:dyDescent="0.25">
      <c r="A465" t="str">
        <f t="shared" si="7"/>
        <v>F318</v>
      </c>
      <c r="B465" s="20" t="s">
        <v>1836</v>
      </c>
      <c r="C465" s="20" t="s">
        <v>2425</v>
      </c>
      <c r="D465" s="20" t="s">
        <v>2559</v>
      </c>
      <c r="E465" s="20" t="s">
        <v>2601</v>
      </c>
      <c r="F465" s="20" t="s">
        <v>2612</v>
      </c>
      <c r="G465" s="20" t="s">
        <v>783</v>
      </c>
      <c r="H465" s="20" t="s">
        <v>2611</v>
      </c>
      <c r="I465" s="18">
        <v>0</v>
      </c>
    </row>
    <row r="466" spans="1:9" ht="19.350000000000001" customHeight="1" x14ac:dyDescent="0.25">
      <c r="A466" t="str">
        <f t="shared" si="7"/>
        <v>C101</v>
      </c>
      <c r="B466" s="20" t="s">
        <v>1836</v>
      </c>
      <c r="C466" s="20" t="s">
        <v>2425</v>
      </c>
      <c r="D466" s="20" t="s">
        <v>2559</v>
      </c>
      <c r="E466" s="20" t="s">
        <v>2601</v>
      </c>
      <c r="F466" s="20" t="s">
        <v>2609</v>
      </c>
      <c r="G466" s="20" t="s">
        <v>783</v>
      </c>
      <c r="H466" s="20" t="s">
        <v>2610</v>
      </c>
      <c r="I466" s="18">
        <v>0</v>
      </c>
    </row>
    <row r="467" spans="1:9" ht="19.350000000000001" customHeight="1" x14ac:dyDescent="0.25">
      <c r="A467" t="str">
        <f t="shared" si="7"/>
        <v>C102</v>
      </c>
      <c r="B467" s="20" t="s">
        <v>1836</v>
      </c>
      <c r="C467" s="20" t="s">
        <v>2425</v>
      </c>
      <c r="D467" s="20" t="s">
        <v>2559</v>
      </c>
      <c r="E467" s="20" t="s">
        <v>2601</v>
      </c>
      <c r="F467" s="20" t="s">
        <v>2609</v>
      </c>
      <c r="G467" s="20" t="s">
        <v>783</v>
      </c>
      <c r="H467" s="20" t="s">
        <v>2608</v>
      </c>
      <c r="I467" s="18">
        <v>0</v>
      </c>
    </row>
    <row r="468" spans="1:9" ht="19.350000000000001" customHeight="1" x14ac:dyDescent="0.25">
      <c r="A468" t="str">
        <f t="shared" si="7"/>
        <v>C208</v>
      </c>
      <c r="B468" s="20" t="s">
        <v>1836</v>
      </c>
      <c r="C468" s="20" t="s">
        <v>2425</v>
      </c>
      <c r="D468" s="20" t="s">
        <v>2559</v>
      </c>
      <c r="E468" s="20" t="s">
        <v>2601</v>
      </c>
      <c r="F468" s="20" t="s">
        <v>2603</v>
      </c>
      <c r="G468" s="20" t="s">
        <v>783</v>
      </c>
      <c r="H468" s="20" t="s">
        <v>2607</v>
      </c>
      <c r="I468" s="18">
        <v>0</v>
      </c>
    </row>
    <row r="469" spans="1:9" ht="19.350000000000001" customHeight="1" x14ac:dyDescent="0.25">
      <c r="A469" t="str">
        <f t="shared" si="7"/>
        <v>C217</v>
      </c>
      <c r="B469" s="20" t="s">
        <v>1836</v>
      </c>
      <c r="C469" s="20" t="s">
        <v>2425</v>
      </c>
      <c r="D469" s="20" t="s">
        <v>2559</v>
      </c>
      <c r="E469" s="20" t="s">
        <v>2601</v>
      </c>
      <c r="F469" s="20" t="s">
        <v>2603</v>
      </c>
      <c r="G469" s="20" t="s">
        <v>783</v>
      </c>
      <c r="H469" s="20" t="s">
        <v>2606</v>
      </c>
      <c r="I469" s="18">
        <v>0</v>
      </c>
    </row>
    <row r="470" spans="1:9" ht="19.350000000000001" customHeight="1" x14ac:dyDescent="0.25">
      <c r="A470" t="str">
        <f t="shared" si="7"/>
        <v>C301</v>
      </c>
      <c r="B470" s="20" t="s">
        <v>1836</v>
      </c>
      <c r="C470" s="20" t="s">
        <v>2425</v>
      </c>
      <c r="D470" s="20" t="s">
        <v>2559</v>
      </c>
      <c r="E470" s="20" t="s">
        <v>2601</v>
      </c>
      <c r="F470" s="20" t="s">
        <v>2603</v>
      </c>
      <c r="G470" s="20" t="s">
        <v>783</v>
      </c>
      <c r="H470" s="20" t="s">
        <v>2605</v>
      </c>
      <c r="I470" s="18">
        <v>0</v>
      </c>
    </row>
    <row r="471" spans="1:9" ht="19.350000000000001" customHeight="1" x14ac:dyDescent="0.25">
      <c r="A471" t="str">
        <f t="shared" si="7"/>
        <v>C411</v>
      </c>
      <c r="B471" s="20" t="s">
        <v>1836</v>
      </c>
      <c r="C471" s="20" t="s">
        <v>2425</v>
      </c>
      <c r="D471" s="20" t="s">
        <v>2559</v>
      </c>
      <c r="E471" s="20" t="s">
        <v>2601</v>
      </c>
      <c r="F471" s="20" t="s">
        <v>2603</v>
      </c>
      <c r="G471" s="20" t="s">
        <v>783</v>
      </c>
      <c r="H471" s="20" t="s">
        <v>2604</v>
      </c>
      <c r="I471" s="18">
        <v>0</v>
      </c>
    </row>
    <row r="472" spans="1:9" ht="19.350000000000001" customHeight="1" x14ac:dyDescent="0.25">
      <c r="A472" t="str">
        <f t="shared" si="7"/>
        <v>C412</v>
      </c>
      <c r="B472" s="20" t="s">
        <v>1836</v>
      </c>
      <c r="C472" s="20" t="s">
        <v>2425</v>
      </c>
      <c r="D472" s="20" t="s">
        <v>2559</v>
      </c>
      <c r="E472" s="20" t="s">
        <v>2601</v>
      </c>
      <c r="F472" s="20" t="s">
        <v>2603</v>
      </c>
      <c r="G472" s="20" t="s">
        <v>783</v>
      </c>
      <c r="H472" s="20" t="s">
        <v>2602</v>
      </c>
      <c r="I472" s="18">
        <v>0</v>
      </c>
    </row>
    <row r="473" spans="1:9" ht="19.350000000000001" customHeight="1" x14ac:dyDescent="0.25">
      <c r="A473" t="str">
        <f t="shared" si="7"/>
        <v>C302</v>
      </c>
      <c r="B473" s="20" t="s">
        <v>1836</v>
      </c>
      <c r="C473" s="20" t="s">
        <v>2425</v>
      </c>
      <c r="D473" s="20" t="s">
        <v>2559</v>
      </c>
      <c r="E473" s="20" t="s">
        <v>2601</v>
      </c>
      <c r="F473" s="20" t="s">
        <v>2600</v>
      </c>
      <c r="G473" s="20" t="s">
        <v>783</v>
      </c>
      <c r="H473" s="20" t="s">
        <v>2599</v>
      </c>
      <c r="I473" s="18">
        <v>0</v>
      </c>
    </row>
    <row r="474" spans="1:9" ht="19.350000000000001" customHeight="1" x14ac:dyDescent="0.25">
      <c r="A474" t="str">
        <f t="shared" si="7"/>
        <v>C211</v>
      </c>
      <c r="B474" s="20" t="s">
        <v>1836</v>
      </c>
      <c r="C474" s="20" t="s">
        <v>2425</v>
      </c>
      <c r="D474" s="20" t="s">
        <v>2559</v>
      </c>
      <c r="E474" s="20" t="s">
        <v>2592</v>
      </c>
      <c r="F474" s="20" t="s">
        <v>2597</v>
      </c>
      <c r="G474" s="20" t="s">
        <v>783</v>
      </c>
      <c r="H474" s="20" t="s">
        <v>2598</v>
      </c>
      <c r="I474" s="18">
        <v>0</v>
      </c>
    </row>
    <row r="475" spans="1:9" ht="19.350000000000001" customHeight="1" x14ac:dyDescent="0.25">
      <c r="A475" t="str">
        <f t="shared" si="7"/>
        <v>C215</v>
      </c>
      <c r="B475" s="20" t="s">
        <v>1836</v>
      </c>
      <c r="C475" s="20" t="s">
        <v>2425</v>
      </c>
      <c r="D475" s="20" t="s">
        <v>2559</v>
      </c>
      <c r="E475" s="20" t="s">
        <v>2592</v>
      </c>
      <c r="F475" s="20" t="s">
        <v>2597</v>
      </c>
      <c r="G475" s="20" t="s">
        <v>783</v>
      </c>
      <c r="H475" s="20" t="s">
        <v>2596</v>
      </c>
      <c r="I475" s="18">
        <v>0</v>
      </c>
    </row>
    <row r="476" spans="1:9" ht="19.350000000000001" customHeight="1" x14ac:dyDescent="0.25">
      <c r="A476" t="str">
        <f t="shared" si="7"/>
        <v>C111</v>
      </c>
      <c r="B476" s="20" t="s">
        <v>1836</v>
      </c>
      <c r="C476" s="20" t="s">
        <v>2425</v>
      </c>
      <c r="D476" s="20" t="s">
        <v>2559</v>
      </c>
      <c r="E476" s="20" t="s">
        <v>2592</v>
      </c>
      <c r="F476" s="20" t="s">
        <v>2595</v>
      </c>
      <c r="G476" s="20" t="s">
        <v>783</v>
      </c>
      <c r="H476" s="20" t="s">
        <v>2594</v>
      </c>
      <c r="I476" s="18">
        <v>0</v>
      </c>
    </row>
    <row r="477" spans="1:9" ht="19.350000000000001" customHeight="1" x14ac:dyDescent="0.25">
      <c r="A477" t="str">
        <f t="shared" si="7"/>
        <v>C216</v>
      </c>
      <c r="B477" s="20" t="s">
        <v>1836</v>
      </c>
      <c r="C477" s="20" t="s">
        <v>2425</v>
      </c>
      <c r="D477" s="20" t="s">
        <v>2559</v>
      </c>
      <c r="E477" s="20" t="s">
        <v>2592</v>
      </c>
      <c r="F477" s="20" t="s">
        <v>2591</v>
      </c>
      <c r="G477" s="20" t="s">
        <v>783</v>
      </c>
      <c r="H477" s="20" t="s">
        <v>2593</v>
      </c>
      <c r="I477" s="18">
        <v>0</v>
      </c>
    </row>
    <row r="478" spans="1:9" ht="19.350000000000001" customHeight="1" x14ac:dyDescent="0.25">
      <c r="A478" t="str">
        <f t="shared" si="7"/>
        <v>S102</v>
      </c>
      <c r="B478" s="20" t="s">
        <v>1836</v>
      </c>
      <c r="C478" s="20" t="s">
        <v>2425</v>
      </c>
      <c r="D478" s="20" t="s">
        <v>2559</v>
      </c>
      <c r="E478" s="20" t="s">
        <v>2592</v>
      </c>
      <c r="F478" s="20" t="s">
        <v>2591</v>
      </c>
      <c r="G478" s="20" t="s">
        <v>783</v>
      </c>
      <c r="H478" s="19" t="s">
        <v>2590</v>
      </c>
      <c r="I478" s="18">
        <v>1</v>
      </c>
    </row>
    <row r="479" spans="1:9" ht="19.350000000000001" customHeight="1" x14ac:dyDescent="0.25">
      <c r="A479" t="str">
        <f t="shared" si="7"/>
        <v>E201</v>
      </c>
      <c r="B479" s="20" t="s">
        <v>1836</v>
      </c>
      <c r="C479" s="20" t="s">
        <v>2425</v>
      </c>
      <c r="D479" s="20" t="s">
        <v>2559</v>
      </c>
      <c r="E479" s="20" t="s">
        <v>2580</v>
      </c>
      <c r="F479" s="20" t="s">
        <v>2584</v>
      </c>
      <c r="G479" s="20" t="s">
        <v>783</v>
      </c>
      <c r="H479" s="20" t="s">
        <v>2589</v>
      </c>
      <c r="I479" s="18">
        <v>0</v>
      </c>
    </row>
    <row r="480" spans="1:9" ht="19.350000000000001" customHeight="1" x14ac:dyDescent="0.25">
      <c r="A480" t="str">
        <f t="shared" si="7"/>
        <v>E412</v>
      </c>
      <c r="B480" s="20" t="s">
        <v>1836</v>
      </c>
      <c r="C480" s="20" t="s">
        <v>2425</v>
      </c>
      <c r="D480" s="20" t="s">
        <v>2559</v>
      </c>
      <c r="E480" s="20" t="s">
        <v>2580</v>
      </c>
      <c r="F480" s="20" t="s">
        <v>2584</v>
      </c>
      <c r="G480" s="20" t="s">
        <v>783</v>
      </c>
      <c r="H480" s="19" t="s">
        <v>2588</v>
      </c>
      <c r="I480" s="18">
        <v>1</v>
      </c>
    </row>
    <row r="481" spans="1:9" ht="19.350000000000001" customHeight="1" x14ac:dyDescent="0.25">
      <c r="A481" t="str">
        <f t="shared" si="7"/>
        <v>E413</v>
      </c>
      <c r="B481" s="20" t="s">
        <v>1836</v>
      </c>
      <c r="C481" s="20" t="s">
        <v>2425</v>
      </c>
      <c r="D481" s="20" t="s">
        <v>2559</v>
      </c>
      <c r="E481" s="20" t="s">
        <v>2580</v>
      </c>
      <c r="F481" s="20" t="s">
        <v>2584</v>
      </c>
      <c r="G481" s="20" t="s">
        <v>783</v>
      </c>
      <c r="H481" s="20" t="s">
        <v>2587</v>
      </c>
      <c r="I481" s="18">
        <v>0</v>
      </c>
    </row>
    <row r="482" spans="1:9" ht="19.350000000000001" customHeight="1" x14ac:dyDescent="0.25">
      <c r="A482" t="str">
        <f t="shared" si="7"/>
        <v>E417</v>
      </c>
      <c r="B482" s="20" t="s">
        <v>1836</v>
      </c>
      <c r="C482" s="20" t="s">
        <v>2425</v>
      </c>
      <c r="D482" s="20" t="s">
        <v>2559</v>
      </c>
      <c r="E482" s="20" t="s">
        <v>2580</v>
      </c>
      <c r="F482" s="20" t="s">
        <v>2584</v>
      </c>
      <c r="G482" s="20" t="s">
        <v>783</v>
      </c>
      <c r="H482" s="20" t="s">
        <v>2586</v>
      </c>
      <c r="I482" s="18">
        <v>0</v>
      </c>
    </row>
    <row r="483" spans="1:9" ht="19.350000000000001" customHeight="1" x14ac:dyDescent="0.25">
      <c r="A483" t="str">
        <f t="shared" si="7"/>
        <v>E418</v>
      </c>
      <c r="B483" s="20" t="s">
        <v>1836</v>
      </c>
      <c r="C483" s="20" t="s">
        <v>2425</v>
      </c>
      <c r="D483" s="20" t="s">
        <v>2559</v>
      </c>
      <c r="E483" s="20" t="s">
        <v>2580</v>
      </c>
      <c r="F483" s="20" t="s">
        <v>2584</v>
      </c>
      <c r="G483" s="20" t="s">
        <v>783</v>
      </c>
      <c r="H483" s="20" t="s">
        <v>2585</v>
      </c>
      <c r="I483" s="18">
        <v>0</v>
      </c>
    </row>
    <row r="484" spans="1:9" ht="19.350000000000001" customHeight="1" x14ac:dyDescent="0.25">
      <c r="A484" t="str">
        <f t="shared" si="7"/>
        <v>E419</v>
      </c>
      <c r="B484" s="20" t="s">
        <v>1836</v>
      </c>
      <c r="C484" s="20" t="s">
        <v>2425</v>
      </c>
      <c r="D484" s="20" t="s">
        <v>2559</v>
      </c>
      <c r="E484" s="20" t="s">
        <v>2580</v>
      </c>
      <c r="F484" s="20" t="s">
        <v>2584</v>
      </c>
      <c r="G484" s="20" t="s">
        <v>783</v>
      </c>
      <c r="H484" s="20" t="s">
        <v>2583</v>
      </c>
      <c r="I484" s="18">
        <v>0</v>
      </c>
    </row>
    <row r="485" spans="1:9" ht="19.350000000000001" customHeight="1" x14ac:dyDescent="0.25">
      <c r="A485" t="str">
        <f t="shared" si="7"/>
        <v>E302</v>
      </c>
      <c r="B485" s="20" t="s">
        <v>1836</v>
      </c>
      <c r="C485" s="20" t="s">
        <v>2425</v>
      </c>
      <c r="D485" s="20" t="s">
        <v>2559</v>
      </c>
      <c r="E485" s="20" t="s">
        <v>2580</v>
      </c>
      <c r="F485" s="20" t="s">
        <v>2582</v>
      </c>
      <c r="G485" s="20" t="s">
        <v>783</v>
      </c>
      <c r="H485" s="20" t="s">
        <v>2581</v>
      </c>
      <c r="I485" s="18">
        <v>0</v>
      </c>
    </row>
    <row r="486" spans="1:9" ht="19.350000000000001" customHeight="1" x14ac:dyDescent="0.25">
      <c r="A486" t="str">
        <f t="shared" si="7"/>
        <v>K105</v>
      </c>
      <c r="B486" s="20" t="s">
        <v>1836</v>
      </c>
      <c r="C486" s="20" t="s">
        <v>2425</v>
      </c>
      <c r="D486" s="20" t="s">
        <v>2559</v>
      </c>
      <c r="E486" s="20" t="s">
        <v>2580</v>
      </c>
      <c r="F486" s="20" t="s">
        <v>2579</v>
      </c>
      <c r="G486" s="20" t="s">
        <v>783</v>
      </c>
      <c r="H486" s="20" t="s">
        <v>2578</v>
      </c>
      <c r="I486" s="18">
        <v>0</v>
      </c>
    </row>
    <row r="487" spans="1:9" ht="19.350000000000001" customHeight="1" x14ac:dyDescent="0.25">
      <c r="A487" t="str">
        <f t="shared" si="7"/>
        <v>E203</v>
      </c>
      <c r="B487" s="20" t="s">
        <v>1836</v>
      </c>
      <c r="C487" s="20" t="s">
        <v>2425</v>
      </c>
      <c r="D487" s="20" t="s">
        <v>2559</v>
      </c>
      <c r="E487" s="20" t="s">
        <v>2573</v>
      </c>
      <c r="F487" s="20" t="s">
        <v>2575</v>
      </c>
      <c r="G487" s="20" t="s">
        <v>783</v>
      </c>
      <c r="H487" s="20" t="s">
        <v>2577</v>
      </c>
      <c r="I487" s="18">
        <v>0</v>
      </c>
    </row>
    <row r="488" spans="1:9" ht="19.350000000000001" customHeight="1" x14ac:dyDescent="0.25">
      <c r="A488" t="str">
        <f t="shared" si="7"/>
        <v>E416</v>
      </c>
      <c r="B488" s="20" t="s">
        <v>1836</v>
      </c>
      <c r="C488" s="20" t="s">
        <v>2425</v>
      </c>
      <c r="D488" s="20" t="s">
        <v>2559</v>
      </c>
      <c r="E488" s="20" t="s">
        <v>2573</v>
      </c>
      <c r="F488" s="20" t="s">
        <v>2575</v>
      </c>
      <c r="G488" s="20" t="s">
        <v>783</v>
      </c>
      <c r="H488" s="20" t="s">
        <v>2576</v>
      </c>
      <c r="I488" s="18">
        <v>0</v>
      </c>
    </row>
    <row r="489" spans="1:9" ht="19.350000000000001" customHeight="1" x14ac:dyDescent="0.25">
      <c r="A489" t="str">
        <f t="shared" si="7"/>
        <v>E522</v>
      </c>
      <c r="B489" s="20" t="s">
        <v>1836</v>
      </c>
      <c r="C489" s="20" t="s">
        <v>2425</v>
      </c>
      <c r="D489" s="20" t="s">
        <v>2559</v>
      </c>
      <c r="E489" s="20" t="s">
        <v>2573</v>
      </c>
      <c r="F489" s="20" t="s">
        <v>2575</v>
      </c>
      <c r="G489" s="20" t="s">
        <v>783</v>
      </c>
      <c r="H489" s="20" t="s">
        <v>2574</v>
      </c>
      <c r="I489" s="18">
        <v>0</v>
      </c>
    </row>
    <row r="490" spans="1:9" ht="19.350000000000001" customHeight="1" x14ac:dyDescent="0.25">
      <c r="A490" t="str">
        <f t="shared" si="7"/>
        <v>E521</v>
      </c>
      <c r="B490" s="20" t="s">
        <v>1836</v>
      </c>
      <c r="C490" s="20" t="s">
        <v>2425</v>
      </c>
      <c r="D490" s="20" t="s">
        <v>2559</v>
      </c>
      <c r="E490" s="20" t="s">
        <v>2573</v>
      </c>
      <c r="F490" s="20" t="s">
        <v>2572</v>
      </c>
      <c r="G490" s="20" t="s">
        <v>783</v>
      </c>
      <c r="H490" s="20" t="s">
        <v>2571</v>
      </c>
      <c r="I490" s="18">
        <v>0</v>
      </c>
    </row>
    <row r="491" spans="1:9" ht="19.350000000000001" customHeight="1" x14ac:dyDescent="0.25">
      <c r="A491" t="str">
        <f t="shared" si="7"/>
        <v>E206</v>
      </c>
      <c r="B491" s="20" t="s">
        <v>1836</v>
      </c>
      <c r="C491" s="20" t="s">
        <v>2425</v>
      </c>
      <c r="D491" s="20" t="s">
        <v>2559</v>
      </c>
      <c r="E491" s="20" t="s">
        <v>2563</v>
      </c>
      <c r="F491" s="20" t="s">
        <v>2569</v>
      </c>
      <c r="G491" s="20" t="s">
        <v>783</v>
      </c>
      <c r="H491" s="20" t="s">
        <v>2570</v>
      </c>
      <c r="I491" s="18">
        <v>0</v>
      </c>
    </row>
    <row r="492" spans="1:9" ht="19.350000000000001" customHeight="1" x14ac:dyDescent="0.25">
      <c r="A492" t="str">
        <f t="shared" si="7"/>
        <v>K402</v>
      </c>
      <c r="B492" s="20" t="s">
        <v>1836</v>
      </c>
      <c r="C492" s="20" t="s">
        <v>2425</v>
      </c>
      <c r="D492" s="20" t="s">
        <v>2559</v>
      </c>
      <c r="E492" s="20" t="s">
        <v>2563</v>
      </c>
      <c r="F492" s="20" t="s">
        <v>2569</v>
      </c>
      <c r="G492" s="20" t="s">
        <v>783</v>
      </c>
      <c r="H492" s="20" t="s">
        <v>2568</v>
      </c>
      <c r="I492" s="18">
        <v>0</v>
      </c>
    </row>
    <row r="493" spans="1:9" ht="19.350000000000001" customHeight="1" x14ac:dyDescent="0.25">
      <c r="A493" t="str">
        <f t="shared" si="7"/>
        <v>K401</v>
      </c>
      <c r="B493" s="20" t="s">
        <v>1836</v>
      </c>
      <c r="C493" s="20" t="s">
        <v>2425</v>
      </c>
      <c r="D493" s="20" t="s">
        <v>2559</v>
      </c>
      <c r="E493" s="20" t="s">
        <v>2563</v>
      </c>
      <c r="F493" s="20" t="s">
        <v>2566</v>
      </c>
      <c r="G493" s="20" t="s">
        <v>783</v>
      </c>
      <c r="H493" s="19" t="s">
        <v>2567</v>
      </c>
      <c r="I493" s="18">
        <v>1</v>
      </c>
    </row>
    <row r="494" spans="1:9" ht="19.350000000000001" customHeight="1" x14ac:dyDescent="0.25">
      <c r="A494" t="str">
        <f t="shared" si="7"/>
        <v>K403</v>
      </c>
      <c r="B494" s="20" t="s">
        <v>1836</v>
      </c>
      <c r="C494" s="20" t="s">
        <v>2425</v>
      </c>
      <c r="D494" s="20" t="s">
        <v>2559</v>
      </c>
      <c r="E494" s="20" t="s">
        <v>2563</v>
      </c>
      <c r="F494" s="20" t="s">
        <v>2566</v>
      </c>
      <c r="G494" s="20" t="s">
        <v>783</v>
      </c>
      <c r="H494" s="20" t="s">
        <v>2565</v>
      </c>
      <c r="I494" s="18">
        <v>0</v>
      </c>
    </row>
    <row r="495" spans="1:9" ht="19.350000000000001" customHeight="1" x14ac:dyDescent="0.25">
      <c r="A495" t="str">
        <f t="shared" si="7"/>
        <v>K301</v>
      </c>
      <c r="B495" s="20" t="s">
        <v>1836</v>
      </c>
      <c r="C495" s="20" t="s">
        <v>2425</v>
      </c>
      <c r="D495" s="20" t="s">
        <v>2559</v>
      </c>
      <c r="E495" s="20" t="s">
        <v>2563</v>
      </c>
      <c r="F495" s="20" t="s">
        <v>2562</v>
      </c>
      <c r="G495" s="20" t="s">
        <v>783</v>
      </c>
      <c r="H495" s="20" t="s">
        <v>2564</v>
      </c>
      <c r="I495" s="18">
        <v>0</v>
      </c>
    </row>
    <row r="496" spans="1:9" ht="19.350000000000001" customHeight="1" x14ac:dyDescent="0.25">
      <c r="A496" t="str">
        <f t="shared" si="7"/>
        <v>K305</v>
      </c>
      <c r="B496" s="20" t="s">
        <v>1836</v>
      </c>
      <c r="C496" s="20" t="s">
        <v>2425</v>
      </c>
      <c r="D496" s="20" t="s">
        <v>2559</v>
      </c>
      <c r="E496" s="20" t="s">
        <v>2563</v>
      </c>
      <c r="F496" s="20" t="s">
        <v>2562</v>
      </c>
      <c r="G496" s="20" t="s">
        <v>783</v>
      </c>
      <c r="H496" s="20" t="s">
        <v>2561</v>
      </c>
      <c r="I496" s="18">
        <v>0</v>
      </c>
    </row>
    <row r="497" spans="1:9" ht="19.350000000000001" customHeight="1" x14ac:dyDescent="0.25">
      <c r="A497" t="str">
        <f t="shared" si="7"/>
        <v>E102</v>
      </c>
      <c r="B497" s="20" t="s">
        <v>1836</v>
      </c>
      <c r="C497" s="20" t="s">
        <v>2425</v>
      </c>
      <c r="D497" s="20" t="s">
        <v>2559</v>
      </c>
      <c r="E497" s="20" t="s">
        <v>2558</v>
      </c>
      <c r="F497" s="20" t="s">
        <v>783</v>
      </c>
      <c r="G497" s="20" t="s">
        <v>783</v>
      </c>
      <c r="H497" s="20" t="s">
        <v>2560</v>
      </c>
      <c r="I497" s="18">
        <v>0</v>
      </c>
    </row>
    <row r="498" spans="1:9" ht="19.350000000000001" customHeight="1" x14ac:dyDescent="0.25">
      <c r="A498" t="str">
        <f t="shared" si="7"/>
        <v>E103</v>
      </c>
      <c r="B498" s="20" t="s">
        <v>1836</v>
      </c>
      <c r="C498" s="20" t="s">
        <v>2425</v>
      </c>
      <c r="D498" s="20" t="s">
        <v>2559</v>
      </c>
      <c r="E498" s="20" t="s">
        <v>2558</v>
      </c>
      <c r="F498" s="20" t="s">
        <v>783</v>
      </c>
      <c r="G498" s="20" t="s">
        <v>783</v>
      </c>
      <c r="H498" s="20" t="s">
        <v>2557</v>
      </c>
      <c r="I498" s="18">
        <v>0</v>
      </c>
    </row>
    <row r="499" spans="1:9" ht="19.350000000000001" customHeight="1" x14ac:dyDescent="0.25">
      <c r="A499" t="str">
        <f t="shared" si="7"/>
        <v>A501</v>
      </c>
      <c r="B499" s="20" t="s">
        <v>1836</v>
      </c>
      <c r="C499" s="20" t="s">
        <v>2425</v>
      </c>
      <c r="D499" s="20" t="s">
        <v>2505</v>
      </c>
      <c r="E499" s="20" t="s">
        <v>2555</v>
      </c>
      <c r="F499" s="20" t="s">
        <v>783</v>
      </c>
      <c r="G499" s="20" t="s">
        <v>783</v>
      </c>
      <c r="H499" s="20" t="s">
        <v>2556</v>
      </c>
      <c r="I499" s="18">
        <v>0</v>
      </c>
    </row>
    <row r="500" spans="1:9" ht="19.350000000000001" customHeight="1" x14ac:dyDescent="0.25">
      <c r="A500" t="str">
        <f t="shared" si="7"/>
        <v>D201</v>
      </c>
      <c r="B500" s="20" t="s">
        <v>1836</v>
      </c>
      <c r="C500" s="20" t="s">
        <v>2425</v>
      </c>
      <c r="D500" s="20" t="s">
        <v>2505</v>
      </c>
      <c r="E500" s="20" t="s">
        <v>2555</v>
      </c>
      <c r="F500" s="20" t="s">
        <v>783</v>
      </c>
      <c r="G500" s="20" t="s">
        <v>783</v>
      </c>
      <c r="H500" s="19" t="s">
        <v>2554</v>
      </c>
      <c r="I500" s="18">
        <v>1</v>
      </c>
    </row>
    <row r="501" spans="1:9" ht="19.350000000000001" customHeight="1" x14ac:dyDescent="0.25">
      <c r="A501" t="str">
        <f t="shared" si="7"/>
        <v>A111</v>
      </c>
      <c r="B501" s="20" t="s">
        <v>1836</v>
      </c>
      <c r="C501" s="20" t="s">
        <v>2425</v>
      </c>
      <c r="D501" s="20" t="s">
        <v>2505</v>
      </c>
      <c r="E501" s="20" t="s">
        <v>2542</v>
      </c>
      <c r="F501" s="20" t="s">
        <v>2552</v>
      </c>
      <c r="G501" s="20" t="s">
        <v>783</v>
      </c>
      <c r="H501" s="20" t="s">
        <v>2553</v>
      </c>
      <c r="I501" s="18">
        <v>0</v>
      </c>
    </row>
    <row r="502" spans="1:9" ht="19.350000000000001" customHeight="1" x14ac:dyDescent="0.25">
      <c r="A502" t="str">
        <f t="shared" si="7"/>
        <v>A406</v>
      </c>
      <c r="B502" s="20" t="s">
        <v>1836</v>
      </c>
      <c r="C502" s="20" t="s">
        <v>2425</v>
      </c>
      <c r="D502" s="20" t="s">
        <v>2505</v>
      </c>
      <c r="E502" s="20" t="s">
        <v>2542</v>
      </c>
      <c r="F502" s="20" t="s">
        <v>2552</v>
      </c>
      <c r="G502" s="20" t="s">
        <v>783</v>
      </c>
      <c r="H502" s="20" t="s">
        <v>2551</v>
      </c>
      <c r="I502" s="18">
        <v>0</v>
      </c>
    </row>
    <row r="503" spans="1:9" ht="19.350000000000001" customHeight="1" x14ac:dyDescent="0.25">
      <c r="A503" t="str">
        <f t="shared" si="7"/>
        <v>A103</v>
      </c>
      <c r="B503" s="20" t="s">
        <v>1836</v>
      </c>
      <c r="C503" s="20" t="s">
        <v>2425</v>
      </c>
      <c r="D503" s="20" t="s">
        <v>2505</v>
      </c>
      <c r="E503" s="20" t="s">
        <v>2542</v>
      </c>
      <c r="F503" s="20" t="s">
        <v>2548</v>
      </c>
      <c r="G503" s="20" t="s">
        <v>783</v>
      </c>
      <c r="H503" s="20" t="s">
        <v>2550</v>
      </c>
      <c r="I503" s="18">
        <v>0</v>
      </c>
    </row>
    <row r="504" spans="1:9" ht="19.350000000000001" customHeight="1" x14ac:dyDescent="0.25">
      <c r="A504" t="str">
        <f t="shared" si="7"/>
        <v>A104</v>
      </c>
      <c r="B504" s="20" t="s">
        <v>1836</v>
      </c>
      <c r="C504" s="20" t="s">
        <v>2425</v>
      </c>
      <c r="D504" s="20" t="s">
        <v>2505</v>
      </c>
      <c r="E504" s="20" t="s">
        <v>2542</v>
      </c>
      <c r="F504" s="20" t="s">
        <v>2548</v>
      </c>
      <c r="G504" s="20" t="s">
        <v>783</v>
      </c>
      <c r="H504" s="20" t="s">
        <v>2549</v>
      </c>
      <c r="I504" s="18">
        <v>0</v>
      </c>
    </row>
    <row r="505" spans="1:9" ht="19.350000000000001" customHeight="1" x14ac:dyDescent="0.25">
      <c r="A505" t="str">
        <f t="shared" si="7"/>
        <v>A105</v>
      </c>
      <c r="B505" s="20" t="s">
        <v>1836</v>
      </c>
      <c r="C505" s="20" t="s">
        <v>2425</v>
      </c>
      <c r="D505" s="20" t="s">
        <v>2505</v>
      </c>
      <c r="E505" s="20" t="s">
        <v>2542</v>
      </c>
      <c r="F505" s="20" t="s">
        <v>2548</v>
      </c>
      <c r="G505" s="20" t="s">
        <v>783</v>
      </c>
      <c r="H505" s="20" t="s">
        <v>2547</v>
      </c>
      <c r="I505" s="18">
        <v>0</v>
      </c>
    </row>
    <row r="506" spans="1:9" ht="19.350000000000001" customHeight="1" x14ac:dyDescent="0.25">
      <c r="A506" t="str">
        <f t="shared" si="7"/>
        <v>A106</v>
      </c>
      <c r="B506" s="20" t="s">
        <v>1836</v>
      </c>
      <c r="C506" s="20" t="s">
        <v>2425</v>
      </c>
      <c r="D506" s="20" t="s">
        <v>2505</v>
      </c>
      <c r="E506" s="20" t="s">
        <v>2542</v>
      </c>
      <c r="F506" s="20" t="s">
        <v>2544</v>
      </c>
      <c r="G506" s="20" t="s">
        <v>783</v>
      </c>
      <c r="H506" s="20" t="s">
        <v>2546</v>
      </c>
      <c r="I506" s="18">
        <v>0</v>
      </c>
    </row>
    <row r="507" spans="1:9" ht="19.350000000000001" customHeight="1" x14ac:dyDescent="0.25">
      <c r="A507" t="str">
        <f t="shared" si="7"/>
        <v>A107</v>
      </c>
      <c r="B507" s="20" t="s">
        <v>1836</v>
      </c>
      <c r="C507" s="20" t="s">
        <v>2425</v>
      </c>
      <c r="D507" s="20" t="s">
        <v>2505</v>
      </c>
      <c r="E507" s="20" t="s">
        <v>2542</v>
      </c>
      <c r="F507" s="20" t="s">
        <v>2544</v>
      </c>
      <c r="G507" s="20" t="s">
        <v>783</v>
      </c>
      <c r="H507" s="20" t="s">
        <v>2545</v>
      </c>
      <c r="I507" s="18">
        <v>0</v>
      </c>
    </row>
    <row r="508" spans="1:9" ht="19.350000000000001" customHeight="1" x14ac:dyDescent="0.25">
      <c r="A508" t="str">
        <f t="shared" si="7"/>
        <v>A108</v>
      </c>
      <c r="B508" s="20" t="s">
        <v>1836</v>
      </c>
      <c r="C508" s="20" t="s">
        <v>2425</v>
      </c>
      <c r="D508" s="20" t="s">
        <v>2505</v>
      </c>
      <c r="E508" s="20" t="s">
        <v>2542</v>
      </c>
      <c r="F508" s="20" t="s">
        <v>2544</v>
      </c>
      <c r="G508" s="20" t="s">
        <v>783</v>
      </c>
      <c r="H508" s="20" t="s">
        <v>2543</v>
      </c>
      <c r="I508" s="18">
        <v>0</v>
      </c>
    </row>
    <row r="509" spans="1:9" ht="19.350000000000001" customHeight="1" x14ac:dyDescent="0.25">
      <c r="A509" t="str">
        <f t="shared" si="7"/>
        <v>A120</v>
      </c>
      <c r="B509" s="20" t="s">
        <v>1836</v>
      </c>
      <c r="C509" s="20" t="s">
        <v>2425</v>
      </c>
      <c r="D509" s="20" t="s">
        <v>2505</v>
      </c>
      <c r="E509" s="20" t="s">
        <v>2542</v>
      </c>
      <c r="F509" s="20" t="s">
        <v>2541</v>
      </c>
      <c r="G509" s="20" t="s">
        <v>783</v>
      </c>
      <c r="H509" s="20" t="s">
        <v>2540</v>
      </c>
      <c r="I509" s="18">
        <v>0</v>
      </c>
    </row>
    <row r="510" spans="1:9" ht="19.350000000000001" customHeight="1" x14ac:dyDescent="0.25">
      <c r="A510" t="str">
        <f t="shared" si="7"/>
        <v>A421</v>
      </c>
      <c r="B510" s="20" t="s">
        <v>1836</v>
      </c>
      <c r="C510" s="20" t="s">
        <v>2425</v>
      </c>
      <c r="D510" s="20" t="s">
        <v>2505</v>
      </c>
      <c r="E510" s="20" t="s">
        <v>2536</v>
      </c>
      <c r="F510" s="20" t="s">
        <v>2538</v>
      </c>
      <c r="G510" s="20" t="s">
        <v>783</v>
      </c>
      <c r="H510" s="19" t="s">
        <v>2539</v>
      </c>
      <c r="I510" s="18">
        <v>1</v>
      </c>
    </row>
    <row r="511" spans="1:9" ht="19.350000000000001" customHeight="1" x14ac:dyDescent="0.25">
      <c r="A511" t="str">
        <f t="shared" si="7"/>
        <v>A423</v>
      </c>
      <c r="B511" s="20" t="s">
        <v>1836</v>
      </c>
      <c r="C511" s="20" t="s">
        <v>2425</v>
      </c>
      <c r="D511" s="20" t="s">
        <v>2505</v>
      </c>
      <c r="E511" s="20" t="s">
        <v>2536</v>
      </c>
      <c r="F511" s="20" t="s">
        <v>2538</v>
      </c>
      <c r="G511" s="20" t="s">
        <v>783</v>
      </c>
      <c r="H511" s="20" t="s">
        <v>2537</v>
      </c>
      <c r="I511" s="18">
        <v>0</v>
      </c>
    </row>
    <row r="512" spans="1:9" ht="19.350000000000001" customHeight="1" x14ac:dyDescent="0.25">
      <c r="A512" t="str">
        <f t="shared" si="7"/>
        <v>A430</v>
      </c>
      <c r="B512" s="20" t="s">
        <v>1836</v>
      </c>
      <c r="C512" s="20" t="s">
        <v>2425</v>
      </c>
      <c r="D512" s="20" t="s">
        <v>2505</v>
      </c>
      <c r="E512" s="20" t="s">
        <v>2536</v>
      </c>
      <c r="F512" s="20" t="s">
        <v>2535</v>
      </c>
      <c r="G512" s="20" t="s">
        <v>783</v>
      </c>
      <c r="H512" s="20" t="s">
        <v>2534</v>
      </c>
      <c r="I512" s="18">
        <v>0</v>
      </c>
    </row>
    <row r="513" spans="1:9" ht="19.350000000000001" customHeight="1" x14ac:dyDescent="0.25">
      <c r="A513" t="str">
        <f t="shared" si="7"/>
        <v>A202</v>
      </c>
      <c r="B513" s="20" t="s">
        <v>1836</v>
      </c>
      <c r="C513" s="20" t="s">
        <v>2425</v>
      </c>
      <c r="D513" s="20" t="s">
        <v>2505</v>
      </c>
      <c r="E513" s="20" t="s">
        <v>2529</v>
      </c>
      <c r="F513" s="20" t="s">
        <v>2531</v>
      </c>
      <c r="G513" s="20" t="s">
        <v>783</v>
      </c>
      <c r="H513" s="20" t="s">
        <v>2533</v>
      </c>
      <c r="I513" s="18">
        <v>0</v>
      </c>
    </row>
    <row r="514" spans="1:9" ht="19.350000000000001" customHeight="1" x14ac:dyDescent="0.25">
      <c r="A514" t="str">
        <f t="shared" si="7"/>
        <v>A203</v>
      </c>
      <c r="B514" s="20" t="s">
        <v>1836</v>
      </c>
      <c r="C514" s="20" t="s">
        <v>2425</v>
      </c>
      <c r="D514" s="20" t="s">
        <v>2505</v>
      </c>
      <c r="E514" s="20" t="s">
        <v>2529</v>
      </c>
      <c r="F514" s="20" t="s">
        <v>2531</v>
      </c>
      <c r="G514" s="20" t="s">
        <v>783</v>
      </c>
      <c r="H514" s="20" t="s">
        <v>2532</v>
      </c>
      <c r="I514" s="18">
        <v>0</v>
      </c>
    </row>
    <row r="515" spans="1:9" ht="19.350000000000001" customHeight="1" x14ac:dyDescent="0.25">
      <c r="A515" t="str">
        <f t="shared" ref="A515:A578" si="8">LEFT(H515,4)</f>
        <v>A204</v>
      </c>
      <c r="B515" s="20" t="s">
        <v>1836</v>
      </c>
      <c r="C515" s="20" t="s">
        <v>2425</v>
      </c>
      <c r="D515" s="20" t="s">
        <v>2505</v>
      </c>
      <c r="E515" s="20" t="s">
        <v>2529</v>
      </c>
      <c r="F515" s="20" t="s">
        <v>2531</v>
      </c>
      <c r="G515" s="20" t="s">
        <v>783</v>
      </c>
      <c r="H515" s="20" t="s">
        <v>2530</v>
      </c>
      <c r="I515" s="18">
        <v>0</v>
      </c>
    </row>
    <row r="516" spans="1:9" ht="19.350000000000001" customHeight="1" x14ac:dyDescent="0.25">
      <c r="A516" t="str">
        <f t="shared" si="8"/>
        <v>A210</v>
      </c>
      <c r="B516" s="20" t="s">
        <v>1836</v>
      </c>
      <c r="C516" s="20" t="s">
        <v>2425</v>
      </c>
      <c r="D516" s="20" t="s">
        <v>2505</v>
      </c>
      <c r="E516" s="20" t="s">
        <v>2529</v>
      </c>
      <c r="F516" s="20" t="s">
        <v>2528</v>
      </c>
      <c r="G516" s="20" t="s">
        <v>783</v>
      </c>
      <c r="H516" s="20" t="s">
        <v>2527</v>
      </c>
      <c r="I516" s="18">
        <v>0</v>
      </c>
    </row>
    <row r="517" spans="1:9" ht="19.350000000000001" customHeight="1" x14ac:dyDescent="0.25">
      <c r="A517" t="str">
        <f t="shared" si="8"/>
        <v>A303</v>
      </c>
      <c r="B517" s="20" t="s">
        <v>1836</v>
      </c>
      <c r="C517" s="20" t="s">
        <v>2425</v>
      </c>
      <c r="D517" s="20" t="s">
        <v>2505</v>
      </c>
      <c r="E517" s="20" t="s">
        <v>2518</v>
      </c>
      <c r="F517" s="20" t="s">
        <v>2522</v>
      </c>
      <c r="G517" s="20" t="s">
        <v>783</v>
      </c>
      <c r="H517" s="20" t="s">
        <v>2526</v>
      </c>
      <c r="I517" s="18">
        <v>0</v>
      </c>
    </row>
    <row r="518" spans="1:9" ht="19.350000000000001" customHeight="1" x14ac:dyDescent="0.25">
      <c r="A518" t="str">
        <f t="shared" si="8"/>
        <v>A304</v>
      </c>
      <c r="B518" s="20" t="s">
        <v>1836</v>
      </c>
      <c r="C518" s="20" t="s">
        <v>2425</v>
      </c>
      <c r="D518" s="20" t="s">
        <v>2505</v>
      </c>
      <c r="E518" s="20" t="s">
        <v>2518</v>
      </c>
      <c r="F518" s="20" t="s">
        <v>2522</v>
      </c>
      <c r="G518" s="20" t="s">
        <v>783</v>
      </c>
      <c r="H518" s="19" t="s">
        <v>2525</v>
      </c>
      <c r="I518" s="18">
        <v>1</v>
      </c>
    </row>
    <row r="519" spans="1:9" ht="19.350000000000001" customHeight="1" x14ac:dyDescent="0.25">
      <c r="A519" t="str">
        <f t="shared" si="8"/>
        <v>A311</v>
      </c>
      <c r="B519" s="20" t="s">
        <v>1836</v>
      </c>
      <c r="C519" s="20" t="s">
        <v>2425</v>
      </c>
      <c r="D519" s="20" t="s">
        <v>2505</v>
      </c>
      <c r="E519" s="20" t="s">
        <v>2518</v>
      </c>
      <c r="F519" s="20" t="s">
        <v>2522</v>
      </c>
      <c r="G519" s="20" t="s">
        <v>783</v>
      </c>
      <c r="H519" s="20" t="s">
        <v>2524</v>
      </c>
      <c r="I519" s="18">
        <v>0</v>
      </c>
    </row>
    <row r="520" spans="1:9" ht="19.350000000000001" customHeight="1" x14ac:dyDescent="0.25">
      <c r="A520" t="str">
        <f t="shared" si="8"/>
        <v>A313</v>
      </c>
      <c r="B520" s="20" t="s">
        <v>1836</v>
      </c>
      <c r="C520" s="20" t="s">
        <v>2425</v>
      </c>
      <c r="D520" s="20" t="s">
        <v>2505</v>
      </c>
      <c r="E520" s="20" t="s">
        <v>2518</v>
      </c>
      <c r="F520" s="20" t="s">
        <v>2522</v>
      </c>
      <c r="G520" s="20" t="s">
        <v>783</v>
      </c>
      <c r="H520" s="20" t="s">
        <v>2523</v>
      </c>
      <c r="I520" s="18">
        <v>0</v>
      </c>
    </row>
    <row r="521" spans="1:9" ht="19.350000000000001" customHeight="1" x14ac:dyDescent="0.25">
      <c r="A521" t="str">
        <f t="shared" si="8"/>
        <v>S202</v>
      </c>
      <c r="B521" s="20" t="s">
        <v>1836</v>
      </c>
      <c r="C521" s="20" t="s">
        <v>2425</v>
      </c>
      <c r="D521" s="20" t="s">
        <v>2505</v>
      </c>
      <c r="E521" s="20" t="s">
        <v>2518</v>
      </c>
      <c r="F521" s="20" t="s">
        <v>2522</v>
      </c>
      <c r="G521" s="20" t="s">
        <v>783</v>
      </c>
      <c r="H521" s="20" t="s">
        <v>2521</v>
      </c>
      <c r="I521" s="18">
        <v>0</v>
      </c>
    </row>
    <row r="522" spans="1:9" ht="19.350000000000001" customHeight="1" x14ac:dyDescent="0.25">
      <c r="A522" t="str">
        <f t="shared" si="8"/>
        <v>A312</v>
      </c>
      <c r="B522" s="20" t="s">
        <v>1836</v>
      </c>
      <c r="C522" s="20" t="s">
        <v>2425</v>
      </c>
      <c r="D522" s="20" t="s">
        <v>2505</v>
      </c>
      <c r="E522" s="20" t="s">
        <v>2518</v>
      </c>
      <c r="F522" s="20" t="s">
        <v>2520</v>
      </c>
      <c r="G522" s="20" t="s">
        <v>783</v>
      </c>
      <c r="H522" s="20" t="s">
        <v>2519</v>
      </c>
      <c r="I522" s="18">
        <v>0</v>
      </c>
    </row>
    <row r="523" spans="1:9" ht="19.350000000000001" customHeight="1" x14ac:dyDescent="0.25">
      <c r="A523" t="str">
        <f t="shared" si="8"/>
        <v>A320</v>
      </c>
      <c r="B523" s="20" t="s">
        <v>1836</v>
      </c>
      <c r="C523" s="20" t="s">
        <v>2425</v>
      </c>
      <c r="D523" s="20" t="s">
        <v>2505</v>
      </c>
      <c r="E523" s="20" t="s">
        <v>2518</v>
      </c>
      <c r="F523" s="20" t="s">
        <v>2517</v>
      </c>
      <c r="G523" s="20" t="s">
        <v>783</v>
      </c>
      <c r="H523" s="20" t="s">
        <v>2516</v>
      </c>
      <c r="I523" s="18">
        <v>0</v>
      </c>
    </row>
    <row r="524" spans="1:9" ht="19.350000000000001" customHeight="1" x14ac:dyDescent="0.25">
      <c r="A524" t="str">
        <f t="shared" si="8"/>
        <v>D613</v>
      </c>
      <c r="B524" s="20" t="s">
        <v>1836</v>
      </c>
      <c r="C524" s="20" t="s">
        <v>2425</v>
      </c>
      <c r="D524" s="20" t="s">
        <v>2505</v>
      </c>
      <c r="E524" s="20" t="s">
        <v>2508</v>
      </c>
      <c r="F524" s="20" t="s">
        <v>2515</v>
      </c>
      <c r="G524" s="20" t="s">
        <v>783</v>
      </c>
      <c r="H524" s="20" t="s">
        <v>2514</v>
      </c>
      <c r="I524" s="18">
        <v>0</v>
      </c>
    </row>
    <row r="525" spans="1:9" ht="19.350000000000001" customHeight="1" x14ac:dyDescent="0.25">
      <c r="A525" t="str">
        <f t="shared" si="8"/>
        <v>D603</v>
      </c>
      <c r="B525" s="20" t="s">
        <v>1836</v>
      </c>
      <c r="C525" s="20" t="s">
        <v>2425</v>
      </c>
      <c r="D525" s="20" t="s">
        <v>2505</v>
      </c>
      <c r="E525" s="20" t="s">
        <v>2508</v>
      </c>
      <c r="F525" s="20" t="s">
        <v>2507</v>
      </c>
      <c r="G525" s="20" t="s">
        <v>783</v>
      </c>
      <c r="H525" s="20" t="s">
        <v>2513</v>
      </c>
      <c r="I525" s="18">
        <v>0</v>
      </c>
    </row>
    <row r="526" spans="1:9" ht="19.350000000000001" customHeight="1" x14ac:dyDescent="0.25">
      <c r="A526" t="str">
        <f t="shared" si="8"/>
        <v>D611</v>
      </c>
      <c r="B526" s="20" t="s">
        <v>1836</v>
      </c>
      <c r="C526" s="20" t="s">
        <v>2425</v>
      </c>
      <c r="D526" s="20" t="s">
        <v>2505</v>
      </c>
      <c r="E526" s="20" t="s">
        <v>2508</v>
      </c>
      <c r="F526" s="20" t="s">
        <v>2507</v>
      </c>
      <c r="G526" s="20" t="s">
        <v>783</v>
      </c>
      <c r="H526" s="20" t="s">
        <v>2512</v>
      </c>
      <c r="I526" s="18">
        <v>0</v>
      </c>
    </row>
    <row r="527" spans="1:9" ht="19.350000000000001" customHeight="1" x14ac:dyDescent="0.25">
      <c r="A527" t="str">
        <f t="shared" si="8"/>
        <v>D612</v>
      </c>
      <c r="B527" s="20" t="s">
        <v>1836</v>
      </c>
      <c r="C527" s="20" t="s">
        <v>2425</v>
      </c>
      <c r="D527" s="20" t="s">
        <v>2505</v>
      </c>
      <c r="E527" s="20" t="s">
        <v>2508</v>
      </c>
      <c r="F527" s="20" t="s">
        <v>2507</v>
      </c>
      <c r="G527" s="20" t="s">
        <v>783</v>
      </c>
      <c r="H527" s="20" t="s">
        <v>2511</v>
      </c>
      <c r="I527" s="18">
        <v>0</v>
      </c>
    </row>
    <row r="528" spans="1:9" ht="19.350000000000001" customHeight="1" x14ac:dyDescent="0.25">
      <c r="A528" t="str">
        <f t="shared" si="8"/>
        <v>D614</v>
      </c>
      <c r="B528" s="20" t="s">
        <v>1836</v>
      </c>
      <c r="C528" s="20" t="s">
        <v>2425</v>
      </c>
      <c r="D528" s="20" t="s">
        <v>2505</v>
      </c>
      <c r="E528" s="20" t="s">
        <v>2508</v>
      </c>
      <c r="F528" s="20" t="s">
        <v>2507</v>
      </c>
      <c r="G528" s="20" t="s">
        <v>783</v>
      </c>
      <c r="H528" s="20" t="s">
        <v>2510</v>
      </c>
      <c r="I528" s="18">
        <v>0</v>
      </c>
    </row>
    <row r="529" spans="1:9" ht="19.350000000000001" customHeight="1" x14ac:dyDescent="0.25">
      <c r="A529" t="str">
        <f t="shared" si="8"/>
        <v>D615</v>
      </c>
      <c r="B529" s="20" t="s">
        <v>1836</v>
      </c>
      <c r="C529" s="20" t="s">
        <v>2425</v>
      </c>
      <c r="D529" s="20" t="s">
        <v>2505</v>
      </c>
      <c r="E529" s="20" t="s">
        <v>2508</v>
      </c>
      <c r="F529" s="20" t="s">
        <v>2507</v>
      </c>
      <c r="G529" s="20" t="s">
        <v>783</v>
      </c>
      <c r="H529" s="20" t="s">
        <v>2509</v>
      </c>
      <c r="I529" s="18">
        <v>0</v>
      </c>
    </row>
    <row r="530" spans="1:9" ht="19.350000000000001" customHeight="1" x14ac:dyDescent="0.25">
      <c r="A530" t="str">
        <f t="shared" si="8"/>
        <v>D616</v>
      </c>
      <c r="B530" s="20" t="s">
        <v>1836</v>
      </c>
      <c r="C530" s="20" t="s">
        <v>2425</v>
      </c>
      <c r="D530" s="20" t="s">
        <v>2505</v>
      </c>
      <c r="E530" s="20" t="s">
        <v>2508</v>
      </c>
      <c r="F530" s="20" t="s">
        <v>2507</v>
      </c>
      <c r="G530" s="20" t="s">
        <v>783</v>
      </c>
      <c r="H530" s="20" t="s">
        <v>2506</v>
      </c>
      <c r="I530" s="18">
        <v>0</v>
      </c>
    </row>
    <row r="531" spans="1:9" ht="19.350000000000001" customHeight="1" x14ac:dyDescent="0.25">
      <c r="A531" t="str">
        <f t="shared" si="8"/>
        <v>F335</v>
      </c>
      <c r="B531" s="20" t="s">
        <v>1836</v>
      </c>
      <c r="C531" s="20" t="s">
        <v>2425</v>
      </c>
      <c r="D531" s="20" t="s">
        <v>2505</v>
      </c>
      <c r="E531" s="20" t="s">
        <v>2504</v>
      </c>
      <c r="F531" s="20" t="s">
        <v>783</v>
      </c>
      <c r="G531" s="20" t="s">
        <v>783</v>
      </c>
      <c r="H531" s="20" t="s">
        <v>2503</v>
      </c>
      <c r="I531" s="18">
        <v>0</v>
      </c>
    </row>
    <row r="532" spans="1:9" ht="19.350000000000001" customHeight="1" x14ac:dyDescent="0.25">
      <c r="A532" t="str">
        <f t="shared" si="8"/>
        <v>F106</v>
      </c>
      <c r="B532" s="20" t="s">
        <v>1836</v>
      </c>
      <c r="C532" s="20" t="s">
        <v>2425</v>
      </c>
      <c r="D532" s="20" t="s">
        <v>2430</v>
      </c>
      <c r="E532" s="20" t="s">
        <v>2497</v>
      </c>
      <c r="F532" s="20" t="s">
        <v>2501</v>
      </c>
      <c r="G532" s="20" t="s">
        <v>783</v>
      </c>
      <c r="H532" s="20" t="s">
        <v>2502</v>
      </c>
      <c r="I532" s="18">
        <v>0</v>
      </c>
    </row>
    <row r="533" spans="1:9" ht="19.350000000000001" customHeight="1" x14ac:dyDescent="0.25">
      <c r="A533" t="str">
        <f t="shared" si="8"/>
        <v>F107</v>
      </c>
      <c r="B533" s="20" t="s">
        <v>1836</v>
      </c>
      <c r="C533" s="20" t="s">
        <v>2425</v>
      </c>
      <c r="D533" s="20" t="s">
        <v>2430</v>
      </c>
      <c r="E533" s="20" t="s">
        <v>2497</v>
      </c>
      <c r="F533" s="20" t="s">
        <v>2501</v>
      </c>
      <c r="G533" s="20" t="s">
        <v>783</v>
      </c>
      <c r="H533" s="20" t="s">
        <v>2500</v>
      </c>
      <c r="I533" s="18">
        <v>0</v>
      </c>
    </row>
    <row r="534" spans="1:9" ht="19.350000000000001" customHeight="1" x14ac:dyDescent="0.25">
      <c r="A534" t="str">
        <f t="shared" si="8"/>
        <v>F215</v>
      </c>
      <c r="B534" s="20" t="s">
        <v>1836</v>
      </c>
      <c r="C534" s="20" t="s">
        <v>2425</v>
      </c>
      <c r="D534" s="20" t="s">
        <v>2430</v>
      </c>
      <c r="E534" s="20" t="s">
        <v>2497</v>
      </c>
      <c r="F534" s="20" t="s">
        <v>2496</v>
      </c>
      <c r="G534" s="20" t="s">
        <v>783</v>
      </c>
      <c r="H534" s="20" t="s">
        <v>2499</v>
      </c>
      <c r="I534" s="18">
        <v>0</v>
      </c>
    </row>
    <row r="535" spans="1:9" ht="19.350000000000001" customHeight="1" x14ac:dyDescent="0.25">
      <c r="A535" t="str">
        <f t="shared" si="8"/>
        <v>F314</v>
      </c>
      <c r="B535" s="20" t="s">
        <v>1836</v>
      </c>
      <c r="C535" s="20" t="s">
        <v>2425</v>
      </c>
      <c r="D535" s="20" t="s">
        <v>2430</v>
      </c>
      <c r="E535" s="20" t="s">
        <v>2497</v>
      </c>
      <c r="F535" s="20" t="s">
        <v>2496</v>
      </c>
      <c r="G535" s="20" t="s">
        <v>783</v>
      </c>
      <c r="H535" s="20" t="s">
        <v>2498</v>
      </c>
      <c r="I535" s="18">
        <v>0</v>
      </c>
    </row>
    <row r="536" spans="1:9" ht="19.350000000000001" customHeight="1" x14ac:dyDescent="0.25">
      <c r="A536" t="str">
        <f t="shared" si="8"/>
        <v>F504</v>
      </c>
      <c r="B536" s="20" t="s">
        <v>1836</v>
      </c>
      <c r="C536" s="20" t="s">
        <v>2425</v>
      </c>
      <c r="D536" s="20" t="s">
        <v>2430</v>
      </c>
      <c r="E536" s="20" t="s">
        <v>2497</v>
      </c>
      <c r="F536" s="20" t="s">
        <v>2496</v>
      </c>
      <c r="G536" s="20" t="s">
        <v>783</v>
      </c>
      <c r="H536" s="20" t="s">
        <v>2495</v>
      </c>
      <c r="I536" s="18">
        <v>0</v>
      </c>
    </row>
    <row r="537" spans="1:9" ht="19.350000000000001" customHeight="1" x14ac:dyDescent="0.25">
      <c r="A537" t="str">
        <f t="shared" si="8"/>
        <v>F329</v>
      </c>
      <c r="B537" s="20" t="s">
        <v>1836</v>
      </c>
      <c r="C537" s="20" t="s">
        <v>2425</v>
      </c>
      <c r="D537" s="20" t="s">
        <v>2430</v>
      </c>
      <c r="E537" s="20" t="s">
        <v>2492</v>
      </c>
      <c r="F537" s="20" t="s">
        <v>2494</v>
      </c>
      <c r="G537" s="20" t="s">
        <v>783</v>
      </c>
      <c r="H537" s="20" t="s">
        <v>2493</v>
      </c>
      <c r="I537" s="18">
        <v>0</v>
      </c>
    </row>
    <row r="538" spans="1:9" ht="19.350000000000001" customHeight="1" x14ac:dyDescent="0.25">
      <c r="A538" t="str">
        <f t="shared" si="8"/>
        <v>N076</v>
      </c>
      <c r="B538" s="20" t="s">
        <v>1836</v>
      </c>
      <c r="C538" s="20" t="s">
        <v>2425</v>
      </c>
      <c r="D538" s="20" t="s">
        <v>2430</v>
      </c>
      <c r="E538" s="20" t="s">
        <v>2492</v>
      </c>
      <c r="F538" s="20" t="s">
        <v>2491</v>
      </c>
      <c r="G538" s="20" t="s">
        <v>783</v>
      </c>
      <c r="H538" s="20" t="s">
        <v>2490</v>
      </c>
      <c r="I538" s="18">
        <v>0</v>
      </c>
    </row>
    <row r="539" spans="1:9" ht="19.350000000000001" customHeight="1" x14ac:dyDescent="0.25">
      <c r="A539" t="str">
        <f t="shared" si="8"/>
        <v>F315</v>
      </c>
      <c r="B539" s="20" t="s">
        <v>1836</v>
      </c>
      <c r="C539" s="20" t="s">
        <v>2425</v>
      </c>
      <c r="D539" s="20" t="s">
        <v>2430</v>
      </c>
      <c r="E539" s="20" t="s">
        <v>2487</v>
      </c>
      <c r="F539" s="20" t="s">
        <v>2489</v>
      </c>
      <c r="G539" s="20" t="s">
        <v>783</v>
      </c>
      <c r="H539" s="20" t="s">
        <v>2488</v>
      </c>
      <c r="I539" s="18">
        <v>0</v>
      </c>
    </row>
    <row r="540" spans="1:9" ht="19.350000000000001" customHeight="1" x14ac:dyDescent="0.25">
      <c r="A540" t="str">
        <f t="shared" si="8"/>
        <v>F533</v>
      </c>
      <c r="B540" s="20" t="s">
        <v>1836</v>
      </c>
      <c r="C540" s="20" t="s">
        <v>2425</v>
      </c>
      <c r="D540" s="20" t="s">
        <v>2430</v>
      </c>
      <c r="E540" s="20" t="s">
        <v>2487</v>
      </c>
      <c r="F540" s="20" t="s">
        <v>2486</v>
      </c>
      <c r="G540" s="20" t="s">
        <v>783</v>
      </c>
      <c r="H540" s="20" t="s">
        <v>2485</v>
      </c>
      <c r="I540" s="18">
        <v>0</v>
      </c>
    </row>
    <row r="541" spans="1:9" ht="19.350000000000001" customHeight="1" x14ac:dyDescent="0.25">
      <c r="A541" t="str">
        <f t="shared" si="8"/>
        <v>F206</v>
      </c>
      <c r="B541" s="20" t="s">
        <v>1836</v>
      </c>
      <c r="C541" s="20" t="s">
        <v>2425</v>
      </c>
      <c r="D541" s="20" t="s">
        <v>2430</v>
      </c>
      <c r="E541" s="20" t="s">
        <v>2480</v>
      </c>
      <c r="F541" s="20" t="s">
        <v>2483</v>
      </c>
      <c r="G541" s="20" t="s">
        <v>783</v>
      </c>
      <c r="H541" s="20" t="s">
        <v>2484</v>
      </c>
      <c r="I541" s="18">
        <v>0</v>
      </c>
    </row>
    <row r="542" spans="1:9" ht="19.350000000000001" customHeight="1" x14ac:dyDescent="0.25">
      <c r="A542" t="str">
        <f t="shared" si="8"/>
        <v>N206</v>
      </c>
      <c r="B542" s="20" t="s">
        <v>1836</v>
      </c>
      <c r="C542" s="20" t="s">
        <v>2425</v>
      </c>
      <c r="D542" s="20" t="s">
        <v>2430</v>
      </c>
      <c r="E542" s="20" t="s">
        <v>2480</v>
      </c>
      <c r="F542" s="20" t="s">
        <v>2483</v>
      </c>
      <c r="G542" s="20" t="s">
        <v>783</v>
      </c>
      <c r="H542" s="20" t="s">
        <v>2482</v>
      </c>
      <c r="I542" s="18">
        <v>0</v>
      </c>
    </row>
    <row r="543" spans="1:9" ht="19.350000000000001" customHeight="1" x14ac:dyDescent="0.25">
      <c r="A543" t="str">
        <f t="shared" si="8"/>
        <v>F213</v>
      </c>
      <c r="B543" s="20" t="s">
        <v>1836</v>
      </c>
      <c r="C543" s="20" t="s">
        <v>2425</v>
      </c>
      <c r="D543" s="20" t="s">
        <v>2430</v>
      </c>
      <c r="E543" s="20" t="s">
        <v>2480</v>
      </c>
      <c r="F543" s="20" t="s">
        <v>2479</v>
      </c>
      <c r="G543" s="20" t="s">
        <v>783</v>
      </c>
      <c r="H543" s="20" t="s">
        <v>2481</v>
      </c>
      <c r="I543" s="18">
        <v>0</v>
      </c>
    </row>
    <row r="544" spans="1:9" ht="19.350000000000001" customHeight="1" x14ac:dyDescent="0.25">
      <c r="A544" t="str">
        <f t="shared" si="8"/>
        <v>F217</v>
      </c>
      <c r="B544" s="20" t="s">
        <v>1836</v>
      </c>
      <c r="C544" s="20" t="s">
        <v>2425</v>
      </c>
      <c r="D544" s="20" t="s">
        <v>2430</v>
      </c>
      <c r="E544" s="20" t="s">
        <v>2480</v>
      </c>
      <c r="F544" s="20" t="s">
        <v>2479</v>
      </c>
      <c r="G544" s="20" t="s">
        <v>783</v>
      </c>
      <c r="H544" s="19" t="s">
        <v>2478</v>
      </c>
      <c r="I544" s="18">
        <v>1</v>
      </c>
    </row>
    <row r="545" spans="1:9" ht="19.350000000000001" customHeight="1" x14ac:dyDescent="0.25">
      <c r="A545" t="str">
        <f t="shared" si="8"/>
        <v>F541</v>
      </c>
      <c r="B545" s="20" t="s">
        <v>1836</v>
      </c>
      <c r="C545" s="20" t="s">
        <v>2425</v>
      </c>
      <c r="D545" s="20" t="s">
        <v>2430</v>
      </c>
      <c r="E545" s="20" t="s">
        <v>2467</v>
      </c>
      <c r="F545" s="20" t="s">
        <v>2476</v>
      </c>
      <c r="G545" s="20" t="s">
        <v>783</v>
      </c>
      <c r="H545" s="20" t="s">
        <v>2477</v>
      </c>
      <c r="I545" s="18">
        <v>0</v>
      </c>
    </row>
    <row r="546" spans="1:9" ht="19.350000000000001" customHeight="1" x14ac:dyDescent="0.25">
      <c r="A546" t="str">
        <f t="shared" si="8"/>
        <v>F550</v>
      </c>
      <c r="B546" s="20" t="s">
        <v>1836</v>
      </c>
      <c r="C546" s="20" t="s">
        <v>2425</v>
      </c>
      <c r="D546" s="20" t="s">
        <v>2430</v>
      </c>
      <c r="E546" s="20" t="s">
        <v>2467</v>
      </c>
      <c r="F546" s="20" t="s">
        <v>2476</v>
      </c>
      <c r="G546" s="20" t="s">
        <v>783</v>
      </c>
      <c r="H546" s="20" t="s">
        <v>2475</v>
      </c>
      <c r="I546" s="18">
        <v>0</v>
      </c>
    </row>
    <row r="547" spans="1:9" ht="19.350000000000001" customHeight="1" x14ac:dyDescent="0.25">
      <c r="A547" t="str">
        <f t="shared" si="8"/>
        <v>F546</v>
      </c>
      <c r="B547" s="20" t="s">
        <v>1836</v>
      </c>
      <c r="C547" s="20" t="s">
        <v>2425</v>
      </c>
      <c r="D547" s="20" t="s">
        <v>2430</v>
      </c>
      <c r="E547" s="20" t="s">
        <v>2467</v>
      </c>
      <c r="F547" s="20" t="s">
        <v>2474</v>
      </c>
      <c r="G547" s="20" t="s">
        <v>783</v>
      </c>
      <c r="H547" s="20" t="s">
        <v>2473</v>
      </c>
      <c r="I547" s="18">
        <v>0</v>
      </c>
    </row>
    <row r="548" spans="1:9" ht="19.350000000000001" customHeight="1" x14ac:dyDescent="0.25">
      <c r="A548" t="str">
        <f t="shared" si="8"/>
        <v>F540</v>
      </c>
      <c r="B548" s="20" t="s">
        <v>1836</v>
      </c>
      <c r="C548" s="20" t="s">
        <v>2425</v>
      </c>
      <c r="D548" s="20" t="s">
        <v>2430</v>
      </c>
      <c r="E548" s="20" t="s">
        <v>2467</v>
      </c>
      <c r="F548" s="20" t="s">
        <v>2466</v>
      </c>
      <c r="G548" s="20" t="s">
        <v>783</v>
      </c>
      <c r="H548" s="19" t="s">
        <v>2472</v>
      </c>
      <c r="I548" s="18">
        <v>1</v>
      </c>
    </row>
    <row r="549" spans="1:9" ht="19.350000000000001" customHeight="1" x14ac:dyDescent="0.25">
      <c r="A549" t="str">
        <f t="shared" si="8"/>
        <v>F542</v>
      </c>
      <c r="B549" s="20" t="s">
        <v>1836</v>
      </c>
      <c r="C549" s="20" t="s">
        <v>2425</v>
      </c>
      <c r="D549" s="20" t="s">
        <v>2430</v>
      </c>
      <c r="E549" s="20" t="s">
        <v>2467</v>
      </c>
      <c r="F549" s="20" t="s">
        <v>2466</v>
      </c>
      <c r="G549" s="20" t="s">
        <v>783</v>
      </c>
      <c r="H549" s="20" t="s">
        <v>2471</v>
      </c>
      <c r="I549" s="18">
        <v>0</v>
      </c>
    </row>
    <row r="550" spans="1:9" ht="19.350000000000001" customHeight="1" x14ac:dyDescent="0.25">
      <c r="A550" t="str">
        <f t="shared" si="8"/>
        <v>F545</v>
      </c>
      <c r="B550" s="20" t="s">
        <v>1836</v>
      </c>
      <c r="C550" s="20" t="s">
        <v>2425</v>
      </c>
      <c r="D550" s="20" t="s">
        <v>2430</v>
      </c>
      <c r="E550" s="20" t="s">
        <v>2467</v>
      </c>
      <c r="F550" s="20" t="s">
        <v>2466</v>
      </c>
      <c r="G550" s="20" t="s">
        <v>783</v>
      </c>
      <c r="H550" s="20" t="s">
        <v>2470</v>
      </c>
      <c r="I550" s="18">
        <v>0</v>
      </c>
    </row>
    <row r="551" spans="1:9" ht="19.350000000000001" customHeight="1" x14ac:dyDescent="0.25">
      <c r="A551" t="str">
        <f t="shared" si="8"/>
        <v>F548</v>
      </c>
      <c r="B551" s="20" t="s">
        <v>1836</v>
      </c>
      <c r="C551" s="20" t="s">
        <v>2425</v>
      </c>
      <c r="D551" s="20" t="s">
        <v>2430</v>
      </c>
      <c r="E551" s="20" t="s">
        <v>2467</v>
      </c>
      <c r="F551" s="20" t="s">
        <v>2466</v>
      </c>
      <c r="G551" s="20" t="s">
        <v>783</v>
      </c>
      <c r="H551" s="20" t="s">
        <v>2469</v>
      </c>
      <c r="I551" s="18">
        <v>0</v>
      </c>
    </row>
    <row r="552" spans="1:9" ht="19.350000000000001" customHeight="1" x14ac:dyDescent="0.25">
      <c r="A552" t="str">
        <f t="shared" si="8"/>
        <v>F549</v>
      </c>
      <c r="B552" s="20" t="s">
        <v>1836</v>
      </c>
      <c r="C552" s="20" t="s">
        <v>2425</v>
      </c>
      <c r="D552" s="20" t="s">
        <v>2430</v>
      </c>
      <c r="E552" s="20" t="s">
        <v>2467</v>
      </c>
      <c r="F552" s="20" t="s">
        <v>2466</v>
      </c>
      <c r="G552" s="20" t="s">
        <v>783</v>
      </c>
      <c r="H552" s="20" t="s">
        <v>2468</v>
      </c>
      <c r="I552" s="18">
        <v>0</v>
      </c>
    </row>
    <row r="553" spans="1:9" ht="19.350000000000001" customHeight="1" x14ac:dyDescent="0.25">
      <c r="A553" t="str">
        <f t="shared" si="8"/>
        <v>R082</v>
      </c>
      <c r="B553" s="20" t="s">
        <v>1836</v>
      </c>
      <c r="C553" s="20" t="s">
        <v>2425</v>
      </c>
      <c r="D553" s="20" t="s">
        <v>2430</v>
      </c>
      <c r="E553" s="20" t="s">
        <v>2467</v>
      </c>
      <c r="F553" s="20" t="s">
        <v>2466</v>
      </c>
      <c r="G553" s="20" t="s">
        <v>783</v>
      </c>
      <c r="H553" s="20" t="s">
        <v>2465</v>
      </c>
      <c r="I553" s="18">
        <v>0</v>
      </c>
    </row>
    <row r="554" spans="1:9" ht="19.350000000000001" customHeight="1" x14ac:dyDescent="0.25">
      <c r="A554" t="str">
        <f t="shared" si="8"/>
        <v>P421</v>
      </c>
      <c r="B554" s="20" t="s">
        <v>1836</v>
      </c>
      <c r="C554" s="20" t="s">
        <v>2425</v>
      </c>
      <c r="D554" s="20" t="s">
        <v>2430</v>
      </c>
      <c r="E554" s="20" t="s">
        <v>2464</v>
      </c>
      <c r="F554" s="20" t="s">
        <v>2463</v>
      </c>
      <c r="G554" s="20" t="s">
        <v>783</v>
      </c>
      <c r="H554" s="20" t="s">
        <v>2462</v>
      </c>
      <c r="I554" s="18">
        <v>0</v>
      </c>
    </row>
    <row r="555" spans="1:9" ht="19.350000000000001" customHeight="1" x14ac:dyDescent="0.25">
      <c r="A555" t="str">
        <f t="shared" si="8"/>
        <v>F402</v>
      </c>
      <c r="B555" s="20" t="s">
        <v>1836</v>
      </c>
      <c r="C555" s="20" t="s">
        <v>2425</v>
      </c>
      <c r="D555" s="20" t="s">
        <v>2430</v>
      </c>
      <c r="E555" s="20" t="s">
        <v>2445</v>
      </c>
      <c r="F555" s="20" t="s">
        <v>2457</v>
      </c>
      <c r="G555" s="20" t="s">
        <v>783</v>
      </c>
      <c r="H555" s="20" t="s">
        <v>2461</v>
      </c>
      <c r="I555" s="18">
        <v>0</v>
      </c>
    </row>
    <row r="556" spans="1:9" ht="19.350000000000001" customHeight="1" x14ac:dyDescent="0.25">
      <c r="A556" t="str">
        <f t="shared" si="8"/>
        <v>F403</v>
      </c>
      <c r="B556" s="20" t="s">
        <v>1836</v>
      </c>
      <c r="C556" s="20" t="s">
        <v>2425</v>
      </c>
      <c r="D556" s="20" t="s">
        <v>2430</v>
      </c>
      <c r="E556" s="20" t="s">
        <v>2445</v>
      </c>
      <c r="F556" s="20" t="s">
        <v>2457</v>
      </c>
      <c r="G556" s="20" t="s">
        <v>783</v>
      </c>
      <c r="H556" s="20" t="s">
        <v>2460</v>
      </c>
      <c r="I556" s="18">
        <v>0</v>
      </c>
    </row>
    <row r="557" spans="1:9" ht="19.350000000000001" customHeight="1" x14ac:dyDescent="0.25">
      <c r="A557" t="str">
        <f t="shared" si="8"/>
        <v>F412</v>
      </c>
      <c r="B557" s="20" t="s">
        <v>1836</v>
      </c>
      <c r="C557" s="20" t="s">
        <v>2425</v>
      </c>
      <c r="D557" s="20" t="s">
        <v>2430</v>
      </c>
      <c r="E557" s="20" t="s">
        <v>2445</v>
      </c>
      <c r="F557" s="20" t="s">
        <v>2457</v>
      </c>
      <c r="G557" s="20" t="s">
        <v>783</v>
      </c>
      <c r="H557" s="20" t="s">
        <v>2459</v>
      </c>
      <c r="I557" s="18">
        <v>0</v>
      </c>
    </row>
    <row r="558" spans="1:9" ht="19.350000000000001" customHeight="1" x14ac:dyDescent="0.25">
      <c r="A558" t="str">
        <f t="shared" si="8"/>
        <v>F413</v>
      </c>
      <c r="B558" s="20" t="s">
        <v>1836</v>
      </c>
      <c r="C558" s="20" t="s">
        <v>2425</v>
      </c>
      <c r="D558" s="20" t="s">
        <v>2430</v>
      </c>
      <c r="E558" s="20" t="s">
        <v>2445</v>
      </c>
      <c r="F558" s="20" t="s">
        <v>2457</v>
      </c>
      <c r="G558" s="20" t="s">
        <v>783</v>
      </c>
      <c r="H558" s="20" t="s">
        <v>2458</v>
      </c>
      <c r="I558" s="18">
        <v>0</v>
      </c>
    </row>
    <row r="559" spans="1:9" ht="19.350000000000001" customHeight="1" x14ac:dyDescent="0.25">
      <c r="A559" t="str">
        <f t="shared" si="8"/>
        <v>F414</v>
      </c>
      <c r="B559" s="20" t="s">
        <v>1836</v>
      </c>
      <c r="C559" s="20" t="s">
        <v>2425</v>
      </c>
      <c r="D559" s="20" t="s">
        <v>2430</v>
      </c>
      <c r="E559" s="20" t="s">
        <v>2445</v>
      </c>
      <c r="F559" s="20" t="s">
        <v>2457</v>
      </c>
      <c r="G559" s="20" t="s">
        <v>783</v>
      </c>
      <c r="H559" s="20" t="s">
        <v>2456</v>
      </c>
      <c r="I559" s="18">
        <v>0</v>
      </c>
    </row>
    <row r="560" spans="1:9" ht="19.350000000000001" customHeight="1" x14ac:dyDescent="0.25">
      <c r="A560" t="str">
        <f t="shared" si="8"/>
        <v>F400</v>
      </c>
      <c r="B560" s="20" t="s">
        <v>1836</v>
      </c>
      <c r="C560" s="20" t="s">
        <v>2425</v>
      </c>
      <c r="D560" s="20" t="s">
        <v>2430</v>
      </c>
      <c r="E560" s="20" t="s">
        <v>2445</v>
      </c>
      <c r="F560" s="20" t="s">
        <v>2454</v>
      </c>
      <c r="G560" s="20" t="s">
        <v>783</v>
      </c>
      <c r="H560" s="19" t="s">
        <v>2455</v>
      </c>
      <c r="I560" s="18">
        <v>1</v>
      </c>
    </row>
    <row r="561" spans="1:9" ht="19.350000000000001" customHeight="1" x14ac:dyDescent="0.25">
      <c r="A561" t="str">
        <f t="shared" si="8"/>
        <v>F401</v>
      </c>
      <c r="B561" s="20" t="s">
        <v>1836</v>
      </c>
      <c r="C561" s="20" t="s">
        <v>2425</v>
      </c>
      <c r="D561" s="20" t="s">
        <v>2430</v>
      </c>
      <c r="E561" s="20" t="s">
        <v>2445</v>
      </c>
      <c r="F561" s="20" t="s">
        <v>2454</v>
      </c>
      <c r="G561" s="20" t="s">
        <v>783</v>
      </c>
      <c r="H561" s="20" t="s">
        <v>2453</v>
      </c>
      <c r="I561" s="18">
        <v>0</v>
      </c>
    </row>
    <row r="562" spans="1:9" ht="19.350000000000001" customHeight="1" x14ac:dyDescent="0.25">
      <c r="A562" t="str">
        <f t="shared" si="8"/>
        <v>F404</v>
      </c>
      <c r="B562" s="20" t="s">
        <v>1836</v>
      </c>
      <c r="C562" s="20" t="s">
        <v>2425</v>
      </c>
      <c r="D562" s="20" t="s">
        <v>2430</v>
      </c>
      <c r="E562" s="20" t="s">
        <v>2445</v>
      </c>
      <c r="F562" s="20" t="s">
        <v>2444</v>
      </c>
      <c r="G562" s="20" t="s">
        <v>783</v>
      </c>
      <c r="H562" s="20" t="s">
        <v>2452</v>
      </c>
      <c r="I562" s="18">
        <v>0</v>
      </c>
    </row>
    <row r="563" spans="1:9" ht="19.350000000000001" customHeight="1" x14ac:dyDescent="0.25">
      <c r="A563" t="str">
        <f t="shared" si="8"/>
        <v>F405</v>
      </c>
      <c r="B563" s="20" t="s">
        <v>1836</v>
      </c>
      <c r="C563" s="20" t="s">
        <v>2425</v>
      </c>
      <c r="D563" s="20" t="s">
        <v>2430</v>
      </c>
      <c r="E563" s="20" t="s">
        <v>2445</v>
      </c>
      <c r="F563" s="20" t="s">
        <v>2444</v>
      </c>
      <c r="G563" s="20" t="s">
        <v>783</v>
      </c>
      <c r="H563" s="20" t="s">
        <v>2451</v>
      </c>
      <c r="I563" s="18">
        <v>0</v>
      </c>
    </row>
    <row r="564" spans="1:9" ht="19.350000000000001" customHeight="1" x14ac:dyDescent="0.25">
      <c r="A564" t="str">
        <f t="shared" si="8"/>
        <v>F406</v>
      </c>
      <c r="B564" s="20" t="s">
        <v>1836</v>
      </c>
      <c r="C564" s="20" t="s">
        <v>2425</v>
      </c>
      <c r="D564" s="20" t="s">
        <v>2430</v>
      </c>
      <c r="E564" s="20" t="s">
        <v>2445</v>
      </c>
      <c r="F564" s="20" t="s">
        <v>2444</v>
      </c>
      <c r="G564" s="20" t="s">
        <v>783</v>
      </c>
      <c r="H564" s="20" t="s">
        <v>2450</v>
      </c>
      <c r="I564" s="18">
        <v>0</v>
      </c>
    </row>
    <row r="565" spans="1:9" ht="19.350000000000001" customHeight="1" x14ac:dyDescent="0.25">
      <c r="A565" t="str">
        <f t="shared" si="8"/>
        <v>F409</v>
      </c>
      <c r="B565" s="20" t="s">
        <v>1836</v>
      </c>
      <c r="C565" s="20" t="s">
        <v>2425</v>
      </c>
      <c r="D565" s="20" t="s">
        <v>2430</v>
      </c>
      <c r="E565" s="20" t="s">
        <v>2445</v>
      </c>
      <c r="F565" s="20" t="s">
        <v>2444</v>
      </c>
      <c r="G565" s="20" t="s">
        <v>783</v>
      </c>
      <c r="H565" s="20" t="s">
        <v>2449</v>
      </c>
      <c r="I565" s="18">
        <v>0</v>
      </c>
    </row>
    <row r="566" spans="1:9" ht="19.350000000000001" customHeight="1" x14ac:dyDescent="0.25">
      <c r="A566" t="str">
        <f t="shared" si="8"/>
        <v>F410</v>
      </c>
      <c r="B566" s="20" t="s">
        <v>1836</v>
      </c>
      <c r="C566" s="20" t="s">
        <v>2425</v>
      </c>
      <c r="D566" s="20" t="s">
        <v>2430</v>
      </c>
      <c r="E566" s="20" t="s">
        <v>2445</v>
      </c>
      <c r="F566" s="20" t="s">
        <v>2444</v>
      </c>
      <c r="G566" s="20" t="s">
        <v>783</v>
      </c>
      <c r="H566" s="20" t="s">
        <v>2448</v>
      </c>
      <c r="I566" s="18">
        <v>0</v>
      </c>
    </row>
    <row r="567" spans="1:9" ht="19.350000000000001" customHeight="1" x14ac:dyDescent="0.25">
      <c r="A567" t="str">
        <f t="shared" si="8"/>
        <v>F411</v>
      </c>
      <c r="B567" s="20" t="s">
        <v>1836</v>
      </c>
      <c r="C567" s="20" t="s">
        <v>2425</v>
      </c>
      <c r="D567" s="20" t="s">
        <v>2430</v>
      </c>
      <c r="E567" s="20" t="s">
        <v>2445</v>
      </c>
      <c r="F567" s="20" t="s">
        <v>2444</v>
      </c>
      <c r="G567" s="20" t="s">
        <v>783</v>
      </c>
      <c r="H567" s="20" t="s">
        <v>2447</v>
      </c>
      <c r="I567" s="18">
        <v>0</v>
      </c>
    </row>
    <row r="568" spans="1:9" ht="19.350000000000001" customHeight="1" x14ac:dyDescent="0.25">
      <c r="A568" t="str">
        <f t="shared" si="8"/>
        <v>F415</v>
      </c>
      <c r="B568" s="20" t="s">
        <v>1836</v>
      </c>
      <c r="C568" s="20" t="s">
        <v>2425</v>
      </c>
      <c r="D568" s="20" t="s">
        <v>2430</v>
      </c>
      <c r="E568" s="20" t="s">
        <v>2445</v>
      </c>
      <c r="F568" s="20" t="s">
        <v>2444</v>
      </c>
      <c r="G568" s="20" t="s">
        <v>783</v>
      </c>
      <c r="H568" s="20" t="s">
        <v>2446</v>
      </c>
      <c r="I568" s="18">
        <v>0</v>
      </c>
    </row>
    <row r="569" spans="1:9" ht="19.350000000000001" customHeight="1" x14ac:dyDescent="0.25">
      <c r="A569" t="str">
        <f t="shared" si="8"/>
        <v>F416</v>
      </c>
      <c r="B569" s="20" t="s">
        <v>1836</v>
      </c>
      <c r="C569" s="20" t="s">
        <v>2425</v>
      </c>
      <c r="D569" s="20" t="s">
        <v>2430</v>
      </c>
      <c r="E569" s="20" t="s">
        <v>2445</v>
      </c>
      <c r="F569" s="20" t="s">
        <v>2444</v>
      </c>
      <c r="G569" s="20" t="s">
        <v>783</v>
      </c>
      <c r="H569" s="20" t="s">
        <v>2443</v>
      </c>
      <c r="I569" s="18">
        <v>0</v>
      </c>
    </row>
    <row r="570" spans="1:9" ht="19.350000000000001" customHeight="1" x14ac:dyDescent="0.25">
      <c r="A570" t="str">
        <f t="shared" si="8"/>
        <v>F103</v>
      </c>
      <c r="B570" s="20" t="s">
        <v>1836</v>
      </c>
      <c r="C570" s="20" t="s">
        <v>2425</v>
      </c>
      <c r="D570" s="20" t="s">
        <v>2430</v>
      </c>
      <c r="E570" s="20" t="s">
        <v>2438</v>
      </c>
      <c r="F570" s="20" t="s">
        <v>2440</v>
      </c>
      <c r="G570" s="20" t="s">
        <v>783</v>
      </c>
      <c r="H570" s="20" t="s">
        <v>2442</v>
      </c>
      <c r="I570" s="18">
        <v>0</v>
      </c>
    </row>
    <row r="571" spans="1:9" ht="19.350000000000001" customHeight="1" x14ac:dyDescent="0.25">
      <c r="A571" t="str">
        <f t="shared" si="8"/>
        <v>F316</v>
      </c>
      <c r="B571" s="20" t="s">
        <v>1836</v>
      </c>
      <c r="C571" s="20" t="s">
        <v>2425</v>
      </c>
      <c r="D571" s="20" t="s">
        <v>2430</v>
      </c>
      <c r="E571" s="20" t="s">
        <v>2438</v>
      </c>
      <c r="F571" s="20" t="s">
        <v>2440</v>
      </c>
      <c r="G571" s="20" t="s">
        <v>783</v>
      </c>
      <c r="H571" s="20" t="s">
        <v>2441</v>
      </c>
      <c r="I571" s="18">
        <v>0</v>
      </c>
    </row>
    <row r="572" spans="1:9" ht="19.350000000000001" customHeight="1" x14ac:dyDescent="0.25">
      <c r="A572" t="str">
        <f t="shared" si="8"/>
        <v>F317</v>
      </c>
      <c r="B572" s="20" t="s">
        <v>1836</v>
      </c>
      <c r="C572" s="20" t="s">
        <v>2425</v>
      </c>
      <c r="D572" s="20" t="s">
        <v>2430</v>
      </c>
      <c r="E572" s="20" t="s">
        <v>2438</v>
      </c>
      <c r="F572" s="20" t="s">
        <v>2440</v>
      </c>
      <c r="G572" s="20" t="s">
        <v>783</v>
      </c>
      <c r="H572" s="20" t="s">
        <v>2439</v>
      </c>
      <c r="I572" s="18">
        <v>0</v>
      </c>
    </row>
    <row r="573" spans="1:9" ht="19.350000000000001" customHeight="1" x14ac:dyDescent="0.25">
      <c r="A573" t="str">
        <f t="shared" si="8"/>
        <v>F313</v>
      </c>
      <c r="B573" s="20" t="s">
        <v>1836</v>
      </c>
      <c r="C573" s="20" t="s">
        <v>2425</v>
      </c>
      <c r="D573" s="20" t="s">
        <v>2430</v>
      </c>
      <c r="E573" s="20" t="s">
        <v>2438</v>
      </c>
      <c r="F573" s="20" t="s">
        <v>2437</v>
      </c>
      <c r="G573" s="20" t="s">
        <v>783</v>
      </c>
      <c r="H573" s="20" t="s">
        <v>2436</v>
      </c>
      <c r="I573" s="18">
        <v>0</v>
      </c>
    </row>
    <row r="574" spans="1:9" ht="19.350000000000001" customHeight="1" x14ac:dyDescent="0.25">
      <c r="A574" t="str">
        <f t="shared" si="8"/>
        <v>F105</v>
      </c>
      <c r="B574" s="20" t="s">
        <v>1836</v>
      </c>
      <c r="C574" s="20" t="s">
        <v>2425</v>
      </c>
      <c r="D574" s="20" t="s">
        <v>2430</v>
      </c>
      <c r="E574" s="20" t="s">
        <v>2434</v>
      </c>
      <c r="F574" s="20" t="s">
        <v>2433</v>
      </c>
      <c r="G574" s="20" t="s">
        <v>783</v>
      </c>
      <c r="H574" s="20" t="s">
        <v>2435</v>
      </c>
      <c r="I574" s="18">
        <v>0</v>
      </c>
    </row>
    <row r="575" spans="1:9" ht="19.350000000000001" customHeight="1" x14ac:dyDescent="0.25">
      <c r="A575" t="str">
        <f t="shared" si="8"/>
        <v>N071</v>
      </c>
      <c r="B575" s="20" t="s">
        <v>1836</v>
      </c>
      <c r="C575" s="20" t="s">
        <v>2425</v>
      </c>
      <c r="D575" s="20" t="s">
        <v>2430</v>
      </c>
      <c r="E575" s="20" t="s">
        <v>2434</v>
      </c>
      <c r="F575" s="20" t="s">
        <v>2433</v>
      </c>
      <c r="G575" s="20" t="s">
        <v>783</v>
      </c>
      <c r="H575" s="20" t="s">
        <v>2432</v>
      </c>
      <c r="I575" s="18">
        <v>0</v>
      </c>
    </row>
    <row r="576" spans="1:9" ht="19.350000000000001" customHeight="1" x14ac:dyDescent="0.25">
      <c r="A576" t="str">
        <f t="shared" si="8"/>
        <v>F102</v>
      </c>
      <c r="B576" s="20" t="s">
        <v>1836</v>
      </c>
      <c r="C576" s="20" t="s">
        <v>2425</v>
      </c>
      <c r="D576" s="20" t="s">
        <v>2430</v>
      </c>
      <c r="E576" s="20" t="s">
        <v>2429</v>
      </c>
      <c r="F576" s="20" t="s">
        <v>783</v>
      </c>
      <c r="G576" s="20" t="s">
        <v>783</v>
      </c>
      <c r="H576" s="20" t="s">
        <v>2431</v>
      </c>
      <c r="I576" s="18">
        <v>0</v>
      </c>
    </row>
    <row r="577" spans="1:9" ht="19.350000000000001" customHeight="1" x14ac:dyDescent="0.25">
      <c r="A577" t="str">
        <f t="shared" si="8"/>
        <v>S201</v>
      </c>
      <c r="B577" s="20" t="s">
        <v>1836</v>
      </c>
      <c r="C577" s="20" t="s">
        <v>2425</v>
      </c>
      <c r="D577" s="20" t="s">
        <v>2430</v>
      </c>
      <c r="E577" s="20" t="s">
        <v>2429</v>
      </c>
      <c r="F577" s="20" t="s">
        <v>783</v>
      </c>
      <c r="G577" s="20" t="s">
        <v>783</v>
      </c>
      <c r="H577" s="20" t="s">
        <v>2428</v>
      </c>
      <c r="I577" s="18">
        <v>0</v>
      </c>
    </row>
    <row r="578" spans="1:9" ht="19.350000000000001" customHeight="1" x14ac:dyDescent="0.25">
      <c r="A578" t="str">
        <f t="shared" si="8"/>
        <v>6F40</v>
      </c>
      <c r="B578" s="20" t="s">
        <v>1836</v>
      </c>
      <c r="C578" s="20" t="s">
        <v>2425</v>
      </c>
      <c r="D578" s="20" t="s">
        <v>2424</v>
      </c>
      <c r="E578" s="20" t="s">
        <v>783</v>
      </c>
      <c r="F578" s="20" t="s">
        <v>783</v>
      </c>
      <c r="G578" s="20" t="s">
        <v>783</v>
      </c>
      <c r="H578" s="20" t="s">
        <v>2427</v>
      </c>
      <c r="I578" s="18">
        <v>0</v>
      </c>
    </row>
    <row r="579" spans="1:9" ht="19.350000000000001" customHeight="1" x14ac:dyDescent="0.25">
      <c r="A579" t="str">
        <f t="shared" ref="A579:A642" si="9">LEFT(H579,4)</f>
        <v>F332</v>
      </c>
      <c r="B579" s="20" t="s">
        <v>1836</v>
      </c>
      <c r="C579" s="20" t="s">
        <v>2425</v>
      </c>
      <c r="D579" s="20" t="s">
        <v>2424</v>
      </c>
      <c r="E579" s="20" t="s">
        <v>783</v>
      </c>
      <c r="F579" s="20" t="s">
        <v>783</v>
      </c>
      <c r="G579" s="20" t="s">
        <v>783</v>
      </c>
      <c r="H579" s="20" t="s">
        <v>2426</v>
      </c>
      <c r="I579" s="18">
        <v>0</v>
      </c>
    </row>
    <row r="580" spans="1:9" ht="19.350000000000001" customHeight="1" x14ac:dyDescent="0.25">
      <c r="A580" t="str">
        <f t="shared" si="9"/>
        <v>F333</v>
      </c>
      <c r="B580" s="20" t="s">
        <v>1836</v>
      </c>
      <c r="C580" s="20" t="s">
        <v>2425</v>
      </c>
      <c r="D580" s="20" t="s">
        <v>2424</v>
      </c>
      <c r="E580" s="20" t="s">
        <v>783</v>
      </c>
      <c r="F580" s="20" t="s">
        <v>783</v>
      </c>
      <c r="G580" s="20" t="s">
        <v>783</v>
      </c>
      <c r="H580" s="20" t="s">
        <v>2423</v>
      </c>
      <c r="I580" s="18">
        <v>0</v>
      </c>
    </row>
    <row r="581" spans="1:9" ht="19.350000000000001" customHeight="1" x14ac:dyDescent="0.25">
      <c r="A581" t="str">
        <f t="shared" si="9"/>
        <v>R001</v>
      </c>
      <c r="B581" s="20" t="s">
        <v>1836</v>
      </c>
      <c r="C581" s="20" t="s">
        <v>2222</v>
      </c>
      <c r="D581" s="20" t="s">
        <v>2420</v>
      </c>
      <c r="E581" s="20" t="s">
        <v>2419</v>
      </c>
      <c r="F581" s="20" t="s">
        <v>783</v>
      </c>
      <c r="G581" s="20" t="s">
        <v>783</v>
      </c>
      <c r="H581" s="20" t="s">
        <v>2422</v>
      </c>
      <c r="I581" s="18">
        <v>0</v>
      </c>
    </row>
    <row r="582" spans="1:9" ht="19.350000000000001" customHeight="1" x14ac:dyDescent="0.25">
      <c r="A582" t="str">
        <f t="shared" si="9"/>
        <v>R003</v>
      </c>
      <c r="B582" s="20" t="s">
        <v>1836</v>
      </c>
      <c r="C582" s="20" t="s">
        <v>2222</v>
      </c>
      <c r="D582" s="20" t="s">
        <v>2420</v>
      </c>
      <c r="E582" s="20" t="s">
        <v>2419</v>
      </c>
      <c r="F582" s="20" t="s">
        <v>783</v>
      </c>
      <c r="G582" s="20" t="s">
        <v>783</v>
      </c>
      <c r="H582" s="20" t="s">
        <v>2421</v>
      </c>
      <c r="I582" s="18">
        <v>0</v>
      </c>
    </row>
    <row r="583" spans="1:9" ht="19.350000000000001" customHeight="1" x14ac:dyDescent="0.25">
      <c r="A583" t="str">
        <f t="shared" si="9"/>
        <v>R009</v>
      </c>
      <c r="B583" s="20" t="s">
        <v>1836</v>
      </c>
      <c r="C583" s="20" t="s">
        <v>2222</v>
      </c>
      <c r="D583" s="20" t="s">
        <v>2420</v>
      </c>
      <c r="E583" s="20" t="s">
        <v>2419</v>
      </c>
      <c r="F583" s="20" t="s">
        <v>783</v>
      </c>
      <c r="G583" s="20" t="s">
        <v>783</v>
      </c>
      <c r="H583" s="20" t="s">
        <v>2418</v>
      </c>
      <c r="I583" s="18">
        <v>0</v>
      </c>
    </row>
    <row r="584" spans="1:9" ht="19.350000000000001" customHeight="1" x14ac:dyDescent="0.25">
      <c r="A584" t="str">
        <f t="shared" si="9"/>
        <v>R210</v>
      </c>
      <c r="B584" s="20" t="s">
        <v>1836</v>
      </c>
      <c r="C584" s="20" t="s">
        <v>2222</v>
      </c>
      <c r="D584" s="20" t="s">
        <v>2417</v>
      </c>
      <c r="E584" s="20" t="s">
        <v>783</v>
      </c>
      <c r="F584" s="20" t="s">
        <v>783</v>
      </c>
      <c r="G584" s="20" t="s">
        <v>783</v>
      </c>
      <c r="H584" s="20" t="s">
        <v>2416</v>
      </c>
      <c r="I584" s="18">
        <v>0</v>
      </c>
    </row>
    <row r="585" spans="1:9" ht="19.350000000000001" customHeight="1" x14ac:dyDescent="0.25">
      <c r="A585" t="str">
        <f t="shared" si="9"/>
        <v>R004</v>
      </c>
      <c r="B585" s="20" t="s">
        <v>1836</v>
      </c>
      <c r="C585" s="20" t="s">
        <v>2222</v>
      </c>
      <c r="D585" s="20" t="s">
        <v>2414</v>
      </c>
      <c r="E585" s="20" t="s">
        <v>2413</v>
      </c>
      <c r="F585" s="20" t="s">
        <v>783</v>
      </c>
      <c r="G585" s="20" t="s">
        <v>783</v>
      </c>
      <c r="H585" s="20" t="s">
        <v>2415</v>
      </c>
      <c r="I585" s="18">
        <v>0</v>
      </c>
    </row>
    <row r="586" spans="1:9" ht="19.350000000000001" customHeight="1" x14ac:dyDescent="0.25">
      <c r="A586" t="str">
        <f t="shared" si="9"/>
        <v>R157</v>
      </c>
      <c r="B586" s="20" t="s">
        <v>1836</v>
      </c>
      <c r="C586" s="20" t="s">
        <v>2222</v>
      </c>
      <c r="D586" s="20" t="s">
        <v>2414</v>
      </c>
      <c r="E586" s="20" t="s">
        <v>2413</v>
      </c>
      <c r="F586" s="20" t="s">
        <v>783</v>
      </c>
      <c r="G586" s="20" t="s">
        <v>783</v>
      </c>
      <c r="H586" s="20" t="s">
        <v>2412</v>
      </c>
      <c r="I586" s="18">
        <v>0</v>
      </c>
    </row>
    <row r="587" spans="1:9" ht="19.350000000000001" customHeight="1" x14ac:dyDescent="0.25">
      <c r="A587" t="str">
        <f t="shared" si="9"/>
        <v>R012</v>
      </c>
      <c r="B587" s="20" t="s">
        <v>1836</v>
      </c>
      <c r="C587" s="20" t="s">
        <v>2222</v>
      </c>
      <c r="D587" s="20" t="s">
        <v>2357</v>
      </c>
      <c r="E587" s="20" t="s">
        <v>2356</v>
      </c>
      <c r="F587" s="20" t="s">
        <v>2393</v>
      </c>
      <c r="G587" s="20" t="s">
        <v>783</v>
      </c>
      <c r="H587" s="20" t="s">
        <v>2411</v>
      </c>
      <c r="I587" s="18">
        <v>0</v>
      </c>
    </row>
    <row r="588" spans="1:9" ht="19.350000000000001" customHeight="1" x14ac:dyDescent="0.25">
      <c r="A588" t="str">
        <f t="shared" si="9"/>
        <v>R106</v>
      </c>
      <c r="B588" s="20" t="s">
        <v>1836</v>
      </c>
      <c r="C588" s="20" t="s">
        <v>2222</v>
      </c>
      <c r="D588" s="20" t="s">
        <v>2357</v>
      </c>
      <c r="E588" s="20" t="s">
        <v>2356</v>
      </c>
      <c r="F588" s="20" t="s">
        <v>2393</v>
      </c>
      <c r="G588" s="20" t="s">
        <v>783</v>
      </c>
      <c r="H588" s="20" t="s">
        <v>2410</v>
      </c>
      <c r="I588" s="18">
        <v>0</v>
      </c>
    </row>
    <row r="589" spans="1:9" ht="19.350000000000001" customHeight="1" x14ac:dyDescent="0.25">
      <c r="A589" t="str">
        <f t="shared" si="9"/>
        <v>R109</v>
      </c>
      <c r="B589" s="20" t="s">
        <v>1836</v>
      </c>
      <c r="C589" s="20" t="s">
        <v>2222</v>
      </c>
      <c r="D589" s="20" t="s">
        <v>2357</v>
      </c>
      <c r="E589" s="20" t="s">
        <v>2356</v>
      </c>
      <c r="F589" s="20" t="s">
        <v>2393</v>
      </c>
      <c r="G589" s="20" t="s">
        <v>783</v>
      </c>
      <c r="H589" s="20" t="s">
        <v>2409</v>
      </c>
      <c r="I589" s="18">
        <v>0</v>
      </c>
    </row>
    <row r="590" spans="1:9" ht="19.350000000000001" customHeight="1" x14ac:dyDescent="0.25">
      <c r="A590" t="str">
        <f t="shared" si="9"/>
        <v>R110</v>
      </c>
      <c r="B590" s="20" t="s">
        <v>1836</v>
      </c>
      <c r="C590" s="20" t="s">
        <v>2222</v>
      </c>
      <c r="D590" s="20" t="s">
        <v>2357</v>
      </c>
      <c r="E590" s="20" t="s">
        <v>2356</v>
      </c>
      <c r="F590" s="20" t="s">
        <v>2393</v>
      </c>
      <c r="G590" s="20" t="s">
        <v>783</v>
      </c>
      <c r="H590" s="20" t="s">
        <v>2408</v>
      </c>
      <c r="I590" s="18">
        <v>0</v>
      </c>
    </row>
    <row r="591" spans="1:9" ht="19.350000000000001" customHeight="1" x14ac:dyDescent="0.25">
      <c r="A591" t="str">
        <f t="shared" si="9"/>
        <v>R160</v>
      </c>
      <c r="B591" s="20" t="s">
        <v>1836</v>
      </c>
      <c r="C591" s="20" t="s">
        <v>2222</v>
      </c>
      <c r="D591" s="20" t="s">
        <v>2357</v>
      </c>
      <c r="E591" s="20" t="s">
        <v>2356</v>
      </c>
      <c r="F591" s="20" t="s">
        <v>2393</v>
      </c>
      <c r="G591" s="20" t="s">
        <v>783</v>
      </c>
      <c r="H591" s="20" t="s">
        <v>2407</v>
      </c>
      <c r="I591" s="18">
        <v>0</v>
      </c>
    </row>
    <row r="592" spans="1:9" ht="19.350000000000001" customHeight="1" x14ac:dyDescent="0.25">
      <c r="A592" t="str">
        <f t="shared" si="9"/>
        <v>R161</v>
      </c>
      <c r="B592" s="20" t="s">
        <v>1836</v>
      </c>
      <c r="C592" s="20" t="s">
        <v>2222</v>
      </c>
      <c r="D592" s="20" t="s">
        <v>2357</v>
      </c>
      <c r="E592" s="20" t="s">
        <v>2356</v>
      </c>
      <c r="F592" s="20" t="s">
        <v>2393</v>
      </c>
      <c r="G592" s="20" t="s">
        <v>783</v>
      </c>
      <c r="H592" s="20" t="s">
        <v>2406</v>
      </c>
      <c r="I592" s="18">
        <v>0</v>
      </c>
    </row>
    <row r="593" spans="1:9" ht="19.350000000000001" customHeight="1" x14ac:dyDescent="0.25">
      <c r="A593" t="str">
        <f t="shared" si="9"/>
        <v>R162</v>
      </c>
      <c r="B593" s="20" t="s">
        <v>1836</v>
      </c>
      <c r="C593" s="20" t="s">
        <v>2222</v>
      </c>
      <c r="D593" s="20" t="s">
        <v>2357</v>
      </c>
      <c r="E593" s="20" t="s">
        <v>2356</v>
      </c>
      <c r="F593" s="20" t="s">
        <v>2393</v>
      </c>
      <c r="G593" s="20" t="s">
        <v>783</v>
      </c>
      <c r="H593" s="20" t="s">
        <v>2405</v>
      </c>
      <c r="I593" s="18">
        <v>0</v>
      </c>
    </row>
    <row r="594" spans="1:9" ht="19.350000000000001" customHeight="1" x14ac:dyDescent="0.25">
      <c r="A594" t="str">
        <f t="shared" si="9"/>
        <v>R164</v>
      </c>
      <c r="B594" s="20" t="s">
        <v>1836</v>
      </c>
      <c r="C594" s="20" t="s">
        <v>2222</v>
      </c>
      <c r="D594" s="20" t="s">
        <v>2357</v>
      </c>
      <c r="E594" s="20" t="s">
        <v>2356</v>
      </c>
      <c r="F594" s="20" t="s">
        <v>2393</v>
      </c>
      <c r="G594" s="20" t="s">
        <v>783</v>
      </c>
      <c r="H594" s="20" t="s">
        <v>2404</v>
      </c>
      <c r="I594" s="18">
        <v>0</v>
      </c>
    </row>
    <row r="595" spans="1:9" ht="19.350000000000001" customHeight="1" x14ac:dyDescent="0.25">
      <c r="A595" t="str">
        <f t="shared" si="9"/>
        <v>R165</v>
      </c>
      <c r="B595" s="20" t="s">
        <v>1836</v>
      </c>
      <c r="C595" s="20" t="s">
        <v>2222</v>
      </c>
      <c r="D595" s="20" t="s">
        <v>2357</v>
      </c>
      <c r="E595" s="20" t="s">
        <v>2356</v>
      </c>
      <c r="F595" s="20" t="s">
        <v>2393</v>
      </c>
      <c r="G595" s="20" t="s">
        <v>783</v>
      </c>
      <c r="H595" s="19" t="s">
        <v>2403</v>
      </c>
      <c r="I595" s="18">
        <v>1</v>
      </c>
    </row>
    <row r="596" spans="1:9" ht="19.350000000000001" customHeight="1" x14ac:dyDescent="0.25">
      <c r="A596" t="str">
        <f t="shared" si="9"/>
        <v>R166</v>
      </c>
      <c r="B596" s="20" t="s">
        <v>1836</v>
      </c>
      <c r="C596" s="20" t="s">
        <v>2222</v>
      </c>
      <c r="D596" s="20" t="s">
        <v>2357</v>
      </c>
      <c r="E596" s="20" t="s">
        <v>2356</v>
      </c>
      <c r="F596" s="20" t="s">
        <v>2393</v>
      </c>
      <c r="G596" s="20" t="s">
        <v>783</v>
      </c>
      <c r="H596" s="20" t="s">
        <v>2402</v>
      </c>
      <c r="I596" s="18">
        <v>0</v>
      </c>
    </row>
    <row r="597" spans="1:9" ht="19.350000000000001" customHeight="1" x14ac:dyDescent="0.25">
      <c r="A597" t="str">
        <f t="shared" si="9"/>
        <v>R167</v>
      </c>
      <c r="B597" s="20" t="s">
        <v>1836</v>
      </c>
      <c r="C597" s="20" t="s">
        <v>2222</v>
      </c>
      <c r="D597" s="20" t="s">
        <v>2357</v>
      </c>
      <c r="E597" s="20" t="s">
        <v>2356</v>
      </c>
      <c r="F597" s="20" t="s">
        <v>2393</v>
      </c>
      <c r="G597" s="20" t="s">
        <v>783</v>
      </c>
      <c r="H597" s="20" t="s">
        <v>2401</v>
      </c>
      <c r="I597" s="18">
        <v>0</v>
      </c>
    </row>
    <row r="598" spans="1:9" ht="19.350000000000001" customHeight="1" x14ac:dyDescent="0.25">
      <c r="A598" t="str">
        <f t="shared" si="9"/>
        <v>R168</v>
      </c>
      <c r="B598" s="20" t="s">
        <v>1836</v>
      </c>
      <c r="C598" s="20" t="s">
        <v>2222</v>
      </c>
      <c r="D598" s="20" t="s">
        <v>2357</v>
      </c>
      <c r="E598" s="20" t="s">
        <v>2356</v>
      </c>
      <c r="F598" s="20" t="s">
        <v>2393</v>
      </c>
      <c r="G598" s="20" t="s">
        <v>783</v>
      </c>
      <c r="H598" s="20" t="s">
        <v>2400</v>
      </c>
      <c r="I598" s="18">
        <v>0</v>
      </c>
    </row>
    <row r="599" spans="1:9" ht="19.350000000000001" customHeight="1" x14ac:dyDescent="0.25">
      <c r="A599" t="str">
        <f t="shared" si="9"/>
        <v>R170</v>
      </c>
      <c r="B599" s="20" t="s">
        <v>1836</v>
      </c>
      <c r="C599" s="20" t="s">
        <v>2222</v>
      </c>
      <c r="D599" s="20" t="s">
        <v>2357</v>
      </c>
      <c r="E599" s="20" t="s">
        <v>2356</v>
      </c>
      <c r="F599" s="20" t="s">
        <v>2393</v>
      </c>
      <c r="G599" s="20" t="s">
        <v>783</v>
      </c>
      <c r="H599" s="20" t="s">
        <v>2399</v>
      </c>
      <c r="I599" s="18">
        <v>0</v>
      </c>
    </row>
    <row r="600" spans="1:9" ht="19.350000000000001" customHeight="1" x14ac:dyDescent="0.25">
      <c r="A600" t="str">
        <f t="shared" si="9"/>
        <v>R171</v>
      </c>
      <c r="B600" s="20" t="s">
        <v>1836</v>
      </c>
      <c r="C600" s="20" t="s">
        <v>2222</v>
      </c>
      <c r="D600" s="20" t="s">
        <v>2357</v>
      </c>
      <c r="E600" s="20" t="s">
        <v>2356</v>
      </c>
      <c r="F600" s="20" t="s">
        <v>2393</v>
      </c>
      <c r="G600" s="20" t="s">
        <v>783</v>
      </c>
      <c r="H600" s="20" t="s">
        <v>2398</v>
      </c>
      <c r="I600" s="18">
        <v>0</v>
      </c>
    </row>
    <row r="601" spans="1:9" ht="19.350000000000001" customHeight="1" x14ac:dyDescent="0.25">
      <c r="A601" t="str">
        <f t="shared" si="9"/>
        <v>R172</v>
      </c>
      <c r="B601" s="20" t="s">
        <v>1836</v>
      </c>
      <c r="C601" s="20" t="s">
        <v>2222</v>
      </c>
      <c r="D601" s="20" t="s">
        <v>2357</v>
      </c>
      <c r="E601" s="20" t="s">
        <v>2356</v>
      </c>
      <c r="F601" s="20" t="s">
        <v>2393</v>
      </c>
      <c r="G601" s="20" t="s">
        <v>783</v>
      </c>
      <c r="H601" s="20" t="s">
        <v>2397</v>
      </c>
      <c r="I601" s="18">
        <v>0</v>
      </c>
    </row>
    <row r="602" spans="1:9" ht="19.350000000000001" customHeight="1" x14ac:dyDescent="0.25">
      <c r="A602" t="str">
        <f t="shared" si="9"/>
        <v>R173</v>
      </c>
      <c r="B602" s="20" t="s">
        <v>1836</v>
      </c>
      <c r="C602" s="20" t="s">
        <v>2222</v>
      </c>
      <c r="D602" s="20" t="s">
        <v>2357</v>
      </c>
      <c r="E602" s="20" t="s">
        <v>2356</v>
      </c>
      <c r="F602" s="20" t="s">
        <v>2393</v>
      </c>
      <c r="G602" s="20" t="s">
        <v>783</v>
      </c>
      <c r="H602" s="20" t="s">
        <v>2396</v>
      </c>
      <c r="I602" s="18">
        <v>0</v>
      </c>
    </row>
    <row r="603" spans="1:9" ht="19.350000000000001" customHeight="1" x14ac:dyDescent="0.25">
      <c r="A603" t="str">
        <f t="shared" si="9"/>
        <v>R174</v>
      </c>
      <c r="B603" s="20" t="s">
        <v>1836</v>
      </c>
      <c r="C603" s="20" t="s">
        <v>2222</v>
      </c>
      <c r="D603" s="20" t="s">
        <v>2357</v>
      </c>
      <c r="E603" s="20" t="s">
        <v>2356</v>
      </c>
      <c r="F603" s="20" t="s">
        <v>2393</v>
      </c>
      <c r="G603" s="20" t="s">
        <v>783</v>
      </c>
      <c r="H603" s="20" t="s">
        <v>2395</v>
      </c>
      <c r="I603" s="18">
        <v>0</v>
      </c>
    </row>
    <row r="604" spans="1:9" ht="19.350000000000001" customHeight="1" x14ac:dyDescent="0.25">
      <c r="A604" t="str">
        <f t="shared" si="9"/>
        <v>R175</v>
      </c>
      <c r="B604" s="20" t="s">
        <v>1836</v>
      </c>
      <c r="C604" s="20" t="s">
        <v>2222</v>
      </c>
      <c r="D604" s="20" t="s">
        <v>2357</v>
      </c>
      <c r="E604" s="20" t="s">
        <v>2356</v>
      </c>
      <c r="F604" s="20" t="s">
        <v>2393</v>
      </c>
      <c r="G604" s="20" t="s">
        <v>783</v>
      </c>
      <c r="H604" s="20" t="s">
        <v>2394</v>
      </c>
      <c r="I604" s="18">
        <v>0</v>
      </c>
    </row>
    <row r="605" spans="1:9" ht="19.350000000000001" customHeight="1" x14ac:dyDescent="0.25">
      <c r="A605" t="str">
        <f t="shared" si="9"/>
        <v>R176</v>
      </c>
      <c r="B605" s="20" t="s">
        <v>1836</v>
      </c>
      <c r="C605" s="20" t="s">
        <v>2222</v>
      </c>
      <c r="D605" s="20" t="s">
        <v>2357</v>
      </c>
      <c r="E605" s="20" t="s">
        <v>2356</v>
      </c>
      <c r="F605" s="20" t="s">
        <v>2393</v>
      </c>
      <c r="G605" s="20" t="s">
        <v>783</v>
      </c>
      <c r="H605" s="20" t="s">
        <v>2392</v>
      </c>
      <c r="I605" s="18">
        <v>0</v>
      </c>
    </row>
    <row r="606" spans="1:9" ht="19.350000000000001" customHeight="1" x14ac:dyDescent="0.25">
      <c r="A606" t="str">
        <f t="shared" si="9"/>
        <v>R008</v>
      </c>
      <c r="B606" s="20" t="s">
        <v>1836</v>
      </c>
      <c r="C606" s="20" t="s">
        <v>2222</v>
      </c>
      <c r="D606" s="20" t="s">
        <v>2357</v>
      </c>
      <c r="E606" s="20" t="s">
        <v>2356</v>
      </c>
      <c r="F606" s="20" t="s">
        <v>2363</v>
      </c>
      <c r="G606" s="20" t="s">
        <v>783</v>
      </c>
      <c r="H606" s="20" t="s">
        <v>2391</v>
      </c>
      <c r="I606" s="18">
        <v>0</v>
      </c>
    </row>
    <row r="607" spans="1:9" ht="19.350000000000001" customHeight="1" x14ac:dyDescent="0.25">
      <c r="A607" t="str">
        <f t="shared" si="9"/>
        <v>R059</v>
      </c>
      <c r="B607" s="20" t="s">
        <v>1836</v>
      </c>
      <c r="C607" s="20" t="s">
        <v>2222</v>
      </c>
      <c r="D607" s="20" t="s">
        <v>2357</v>
      </c>
      <c r="E607" s="20" t="s">
        <v>2356</v>
      </c>
      <c r="F607" s="20" t="s">
        <v>2363</v>
      </c>
      <c r="G607" s="20" t="s">
        <v>783</v>
      </c>
      <c r="H607" s="20" t="s">
        <v>2390</v>
      </c>
      <c r="I607" s="18">
        <v>0</v>
      </c>
    </row>
    <row r="608" spans="1:9" ht="19.350000000000001" customHeight="1" x14ac:dyDescent="0.25">
      <c r="A608" t="str">
        <f t="shared" si="9"/>
        <v>R077</v>
      </c>
      <c r="B608" s="20" t="s">
        <v>1836</v>
      </c>
      <c r="C608" s="20" t="s">
        <v>2222</v>
      </c>
      <c r="D608" s="20" t="s">
        <v>2357</v>
      </c>
      <c r="E608" s="20" t="s">
        <v>2356</v>
      </c>
      <c r="F608" s="20" t="s">
        <v>2363</v>
      </c>
      <c r="G608" s="20" t="s">
        <v>783</v>
      </c>
      <c r="H608" s="20" t="s">
        <v>2389</v>
      </c>
      <c r="I608" s="18">
        <v>0</v>
      </c>
    </row>
    <row r="609" spans="1:9" ht="19.350000000000001" customHeight="1" x14ac:dyDescent="0.25">
      <c r="A609" t="str">
        <f t="shared" si="9"/>
        <v>R081</v>
      </c>
      <c r="B609" s="20" t="s">
        <v>1836</v>
      </c>
      <c r="C609" s="20" t="s">
        <v>2222</v>
      </c>
      <c r="D609" s="20" t="s">
        <v>2357</v>
      </c>
      <c r="E609" s="20" t="s">
        <v>2356</v>
      </c>
      <c r="F609" s="20" t="s">
        <v>2363</v>
      </c>
      <c r="G609" s="20" t="s">
        <v>783</v>
      </c>
      <c r="H609" s="19" t="s">
        <v>2388</v>
      </c>
      <c r="I609" s="18">
        <v>1</v>
      </c>
    </row>
    <row r="610" spans="1:9" ht="19.350000000000001" customHeight="1" x14ac:dyDescent="0.25">
      <c r="A610" t="str">
        <f t="shared" si="9"/>
        <v>R083</v>
      </c>
      <c r="B610" s="20" t="s">
        <v>1836</v>
      </c>
      <c r="C610" s="20" t="s">
        <v>2222</v>
      </c>
      <c r="D610" s="20" t="s">
        <v>2357</v>
      </c>
      <c r="E610" s="20" t="s">
        <v>2356</v>
      </c>
      <c r="F610" s="20" t="s">
        <v>2363</v>
      </c>
      <c r="G610" s="20" t="s">
        <v>783</v>
      </c>
      <c r="H610" s="20" t="s">
        <v>2387</v>
      </c>
      <c r="I610" s="18">
        <v>0</v>
      </c>
    </row>
    <row r="611" spans="1:9" ht="19.350000000000001" customHeight="1" x14ac:dyDescent="0.25">
      <c r="A611" t="str">
        <f t="shared" si="9"/>
        <v>R084</v>
      </c>
      <c r="B611" s="20" t="s">
        <v>1836</v>
      </c>
      <c r="C611" s="20" t="s">
        <v>2222</v>
      </c>
      <c r="D611" s="20" t="s">
        <v>2357</v>
      </c>
      <c r="E611" s="20" t="s">
        <v>2356</v>
      </c>
      <c r="F611" s="20" t="s">
        <v>2363</v>
      </c>
      <c r="G611" s="20" t="s">
        <v>783</v>
      </c>
      <c r="H611" s="20" t="s">
        <v>2386</v>
      </c>
      <c r="I611" s="18">
        <v>0</v>
      </c>
    </row>
    <row r="612" spans="1:9" ht="19.350000000000001" customHeight="1" x14ac:dyDescent="0.25">
      <c r="A612" t="str">
        <f t="shared" si="9"/>
        <v>R085</v>
      </c>
      <c r="B612" s="20" t="s">
        <v>1836</v>
      </c>
      <c r="C612" s="20" t="s">
        <v>2222</v>
      </c>
      <c r="D612" s="20" t="s">
        <v>2357</v>
      </c>
      <c r="E612" s="20" t="s">
        <v>2356</v>
      </c>
      <c r="F612" s="20" t="s">
        <v>2363</v>
      </c>
      <c r="G612" s="20" t="s">
        <v>783</v>
      </c>
      <c r="H612" s="20" t="s">
        <v>2385</v>
      </c>
      <c r="I612" s="18">
        <v>0</v>
      </c>
    </row>
    <row r="613" spans="1:9" ht="19.350000000000001" customHeight="1" x14ac:dyDescent="0.25">
      <c r="A613" t="str">
        <f t="shared" si="9"/>
        <v>R087</v>
      </c>
      <c r="B613" s="20" t="s">
        <v>1836</v>
      </c>
      <c r="C613" s="20" t="s">
        <v>2222</v>
      </c>
      <c r="D613" s="20" t="s">
        <v>2357</v>
      </c>
      <c r="E613" s="20" t="s">
        <v>2356</v>
      </c>
      <c r="F613" s="20" t="s">
        <v>2363</v>
      </c>
      <c r="G613" s="20" t="s">
        <v>783</v>
      </c>
      <c r="H613" s="20" t="s">
        <v>2384</v>
      </c>
      <c r="I613" s="18">
        <v>0</v>
      </c>
    </row>
    <row r="614" spans="1:9" ht="19.350000000000001" customHeight="1" x14ac:dyDescent="0.25">
      <c r="A614" t="str">
        <f t="shared" si="9"/>
        <v>R088</v>
      </c>
      <c r="B614" s="20" t="s">
        <v>1836</v>
      </c>
      <c r="C614" s="20" t="s">
        <v>2222</v>
      </c>
      <c r="D614" s="20" t="s">
        <v>2357</v>
      </c>
      <c r="E614" s="20" t="s">
        <v>2356</v>
      </c>
      <c r="F614" s="20" t="s">
        <v>2363</v>
      </c>
      <c r="G614" s="20" t="s">
        <v>783</v>
      </c>
      <c r="H614" s="20" t="s">
        <v>2383</v>
      </c>
      <c r="I614" s="18">
        <v>0</v>
      </c>
    </row>
    <row r="615" spans="1:9" ht="19.350000000000001" customHeight="1" x14ac:dyDescent="0.25">
      <c r="A615" t="str">
        <f t="shared" si="9"/>
        <v>R089</v>
      </c>
      <c r="B615" s="20" t="s">
        <v>1836</v>
      </c>
      <c r="C615" s="20" t="s">
        <v>2222</v>
      </c>
      <c r="D615" s="20" t="s">
        <v>2357</v>
      </c>
      <c r="E615" s="20" t="s">
        <v>2356</v>
      </c>
      <c r="F615" s="20" t="s">
        <v>2363</v>
      </c>
      <c r="G615" s="20" t="s">
        <v>783</v>
      </c>
      <c r="H615" s="20" t="s">
        <v>2382</v>
      </c>
      <c r="I615" s="18">
        <v>0</v>
      </c>
    </row>
    <row r="616" spans="1:9" ht="19.350000000000001" customHeight="1" x14ac:dyDescent="0.25">
      <c r="A616" t="str">
        <f t="shared" si="9"/>
        <v>R090</v>
      </c>
      <c r="B616" s="20" t="s">
        <v>1836</v>
      </c>
      <c r="C616" s="20" t="s">
        <v>2222</v>
      </c>
      <c r="D616" s="20" t="s">
        <v>2357</v>
      </c>
      <c r="E616" s="20" t="s">
        <v>2356</v>
      </c>
      <c r="F616" s="20" t="s">
        <v>2363</v>
      </c>
      <c r="G616" s="20" t="s">
        <v>783</v>
      </c>
      <c r="H616" s="20" t="s">
        <v>2381</v>
      </c>
      <c r="I616" s="18">
        <v>0</v>
      </c>
    </row>
    <row r="617" spans="1:9" ht="19.350000000000001" customHeight="1" x14ac:dyDescent="0.25">
      <c r="A617" t="str">
        <f t="shared" si="9"/>
        <v>R092</v>
      </c>
      <c r="B617" s="20" t="s">
        <v>1836</v>
      </c>
      <c r="C617" s="20" t="s">
        <v>2222</v>
      </c>
      <c r="D617" s="20" t="s">
        <v>2357</v>
      </c>
      <c r="E617" s="20" t="s">
        <v>2356</v>
      </c>
      <c r="F617" s="20" t="s">
        <v>2363</v>
      </c>
      <c r="G617" s="20" t="s">
        <v>783</v>
      </c>
      <c r="H617" s="20" t="s">
        <v>2380</v>
      </c>
      <c r="I617" s="18">
        <v>0</v>
      </c>
    </row>
    <row r="618" spans="1:9" ht="19.350000000000001" customHeight="1" x14ac:dyDescent="0.25">
      <c r="A618" t="str">
        <f t="shared" si="9"/>
        <v>R093</v>
      </c>
      <c r="B618" s="20" t="s">
        <v>1836</v>
      </c>
      <c r="C618" s="20" t="s">
        <v>2222</v>
      </c>
      <c r="D618" s="20" t="s">
        <v>2357</v>
      </c>
      <c r="E618" s="20" t="s">
        <v>2356</v>
      </c>
      <c r="F618" s="20" t="s">
        <v>2363</v>
      </c>
      <c r="G618" s="20" t="s">
        <v>783</v>
      </c>
      <c r="H618" s="20" t="s">
        <v>2379</v>
      </c>
      <c r="I618" s="18">
        <v>0</v>
      </c>
    </row>
    <row r="619" spans="1:9" ht="19.350000000000001" customHeight="1" x14ac:dyDescent="0.25">
      <c r="A619" t="str">
        <f t="shared" si="9"/>
        <v>R094</v>
      </c>
      <c r="B619" s="20" t="s">
        <v>1836</v>
      </c>
      <c r="C619" s="20" t="s">
        <v>2222</v>
      </c>
      <c r="D619" s="20" t="s">
        <v>2357</v>
      </c>
      <c r="E619" s="20" t="s">
        <v>2356</v>
      </c>
      <c r="F619" s="20" t="s">
        <v>2363</v>
      </c>
      <c r="G619" s="20" t="s">
        <v>783</v>
      </c>
      <c r="H619" s="20" t="s">
        <v>2378</v>
      </c>
      <c r="I619" s="18">
        <v>0</v>
      </c>
    </row>
    <row r="620" spans="1:9" ht="19.350000000000001" customHeight="1" x14ac:dyDescent="0.25">
      <c r="A620" t="str">
        <f t="shared" si="9"/>
        <v>R095</v>
      </c>
      <c r="B620" s="20" t="s">
        <v>1836</v>
      </c>
      <c r="C620" s="20" t="s">
        <v>2222</v>
      </c>
      <c r="D620" s="20" t="s">
        <v>2357</v>
      </c>
      <c r="E620" s="20" t="s">
        <v>2356</v>
      </c>
      <c r="F620" s="20" t="s">
        <v>2363</v>
      </c>
      <c r="G620" s="20" t="s">
        <v>783</v>
      </c>
      <c r="H620" s="19" t="s">
        <v>2377</v>
      </c>
      <c r="I620" s="18">
        <v>1</v>
      </c>
    </row>
    <row r="621" spans="1:9" ht="19.350000000000001" customHeight="1" x14ac:dyDescent="0.25">
      <c r="A621" t="str">
        <f t="shared" si="9"/>
        <v>R096</v>
      </c>
      <c r="B621" s="20" t="s">
        <v>1836</v>
      </c>
      <c r="C621" s="20" t="s">
        <v>2222</v>
      </c>
      <c r="D621" s="20" t="s">
        <v>2357</v>
      </c>
      <c r="E621" s="20" t="s">
        <v>2356</v>
      </c>
      <c r="F621" s="20" t="s">
        <v>2363</v>
      </c>
      <c r="G621" s="20" t="s">
        <v>783</v>
      </c>
      <c r="H621" s="19" t="s">
        <v>2376</v>
      </c>
      <c r="I621" s="18">
        <v>1</v>
      </c>
    </row>
    <row r="622" spans="1:9" ht="19.350000000000001" customHeight="1" x14ac:dyDescent="0.25">
      <c r="A622" t="str">
        <f t="shared" si="9"/>
        <v>R098</v>
      </c>
      <c r="B622" s="20" t="s">
        <v>1836</v>
      </c>
      <c r="C622" s="20" t="s">
        <v>2222</v>
      </c>
      <c r="D622" s="20" t="s">
        <v>2357</v>
      </c>
      <c r="E622" s="20" t="s">
        <v>2356</v>
      </c>
      <c r="F622" s="20" t="s">
        <v>2363</v>
      </c>
      <c r="G622" s="20" t="s">
        <v>783</v>
      </c>
      <c r="H622" s="19" t="s">
        <v>2375</v>
      </c>
      <c r="I622" s="18">
        <v>1</v>
      </c>
    </row>
    <row r="623" spans="1:9" ht="19.350000000000001" customHeight="1" x14ac:dyDescent="0.25">
      <c r="A623" t="str">
        <f t="shared" si="9"/>
        <v>R100</v>
      </c>
      <c r="B623" s="20" t="s">
        <v>1836</v>
      </c>
      <c r="C623" s="20" t="s">
        <v>2222</v>
      </c>
      <c r="D623" s="20" t="s">
        <v>2357</v>
      </c>
      <c r="E623" s="20" t="s">
        <v>2356</v>
      </c>
      <c r="F623" s="20" t="s">
        <v>2363</v>
      </c>
      <c r="G623" s="20" t="s">
        <v>783</v>
      </c>
      <c r="H623" s="20" t="s">
        <v>2374</v>
      </c>
      <c r="I623" s="18">
        <v>0</v>
      </c>
    </row>
    <row r="624" spans="1:9" ht="19.350000000000001" customHeight="1" x14ac:dyDescent="0.25">
      <c r="A624" t="str">
        <f t="shared" si="9"/>
        <v>R101</v>
      </c>
      <c r="B624" s="20" t="s">
        <v>1836</v>
      </c>
      <c r="C624" s="20" t="s">
        <v>2222</v>
      </c>
      <c r="D624" s="20" t="s">
        <v>2357</v>
      </c>
      <c r="E624" s="20" t="s">
        <v>2356</v>
      </c>
      <c r="F624" s="20" t="s">
        <v>2363</v>
      </c>
      <c r="G624" s="20" t="s">
        <v>783</v>
      </c>
      <c r="H624" s="20" t="s">
        <v>2373</v>
      </c>
      <c r="I624" s="18">
        <v>0</v>
      </c>
    </row>
    <row r="625" spans="1:9" ht="19.350000000000001" customHeight="1" x14ac:dyDescent="0.25">
      <c r="A625" t="str">
        <f t="shared" si="9"/>
        <v>R103</v>
      </c>
      <c r="B625" s="20" t="s">
        <v>1836</v>
      </c>
      <c r="C625" s="20" t="s">
        <v>2222</v>
      </c>
      <c r="D625" s="20" t="s">
        <v>2357</v>
      </c>
      <c r="E625" s="20" t="s">
        <v>2356</v>
      </c>
      <c r="F625" s="20" t="s">
        <v>2363</v>
      </c>
      <c r="G625" s="20" t="s">
        <v>783</v>
      </c>
      <c r="H625" s="20" t="s">
        <v>2372</v>
      </c>
      <c r="I625" s="18">
        <v>0</v>
      </c>
    </row>
    <row r="626" spans="1:9" ht="19.350000000000001" customHeight="1" x14ac:dyDescent="0.25">
      <c r="A626" t="str">
        <f t="shared" si="9"/>
        <v>R104</v>
      </c>
      <c r="B626" s="20" t="s">
        <v>1836</v>
      </c>
      <c r="C626" s="20" t="s">
        <v>2222</v>
      </c>
      <c r="D626" s="20" t="s">
        <v>2357</v>
      </c>
      <c r="E626" s="20" t="s">
        <v>2356</v>
      </c>
      <c r="F626" s="20" t="s">
        <v>2363</v>
      </c>
      <c r="G626" s="20" t="s">
        <v>783</v>
      </c>
      <c r="H626" s="20" t="s">
        <v>2371</v>
      </c>
      <c r="I626" s="18">
        <v>0</v>
      </c>
    </row>
    <row r="627" spans="1:9" ht="19.350000000000001" customHeight="1" x14ac:dyDescent="0.25">
      <c r="A627" t="str">
        <f t="shared" si="9"/>
        <v>R108</v>
      </c>
      <c r="B627" s="20" t="s">
        <v>1836</v>
      </c>
      <c r="C627" s="20" t="s">
        <v>2222</v>
      </c>
      <c r="D627" s="20" t="s">
        <v>2357</v>
      </c>
      <c r="E627" s="20" t="s">
        <v>2356</v>
      </c>
      <c r="F627" s="20" t="s">
        <v>2363</v>
      </c>
      <c r="G627" s="20" t="s">
        <v>783</v>
      </c>
      <c r="H627" s="20" t="s">
        <v>2370</v>
      </c>
      <c r="I627" s="18">
        <v>0</v>
      </c>
    </row>
    <row r="628" spans="1:9" ht="19.350000000000001" customHeight="1" x14ac:dyDescent="0.25">
      <c r="A628" t="str">
        <f t="shared" si="9"/>
        <v>R127</v>
      </c>
      <c r="B628" s="20" t="s">
        <v>1836</v>
      </c>
      <c r="C628" s="20" t="s">
        <v>2222</v>
      </c>
      <c r="D628" s="20" t="s">
        <v>2357</v>
      </c>
      <c r="E628" s="20" t="s">
        <v>2356</v>
      </c>
      <c r="F628" s="20" t="s">
        <v>2363</v>
      </c>
      <c r="G628" s="20" t="s">
        <v>783</v>
      </c>
      <c r="H628" s="20" t="s">
        <v>2369</v>
      </c>
      <c r="I628" s="18">
        <v>0</v>
      </c>
    </row>
    <row r="629" spans="1:9" ht="19.350000000000001" customHeight="1" x14ac:dyDescent="0.25">
      <c r="A629" t="str">
        <f t="shared" si="9"/>
        <v>R241</v>
      </c>
      <c r="B629" s="20" t="s">
        <v>1836</v>
      </c>
      <c r="C629" s="20" t="s">
        <v>2222</v>
      </c>
      <c r="D629" s="20" t="s">
        <v>2357</v>
      </c>
      <c r="E629" s="20" t="s">
        <v>2356</v>
      </c>
      <c r="F629" s="20" t="s">
        <v>2363</v>
      </c>
      <c r="G629" s="20" t="s">
        <v>783</v>
      </c>
      <c r="H629" s="20" t="s">
        <v>2368</v>
      </c>
      <c r="I629" s="18">
        <v>0</v>
      </c>
    </row>
    <row r="630" spans="1:9" ht="19.350000000000001" customHeight="1" x14ac:dyDescent="0.25">
      <c r="A630" t="str">
        <f t="shared" si="9"/>
        <v>R243</v>
      </c>
      <c r="B630" s="20" t="s">
        <v>1836</v>
      </c>
      <c r="C630" s="20" t="s">
        <v>2222</v>
      </c>
      <c r="D630" s="20" t="s">
        <v>2357</v>
      </c>
      <c r="E630" s="20" t="s">
        <v>2356</v>
      </c>
      <c r="F630" s="20" t="s">
        <v>2363</v>
      </c>
      <c r="G630" s="20" t="s">
        <v>783</v>
      </c>
      <c r="H630" s="20" t="s">
        <v>2367</v>
      </c>
      <c r="I630" s="18">
        <v>0</v>
      </c>
    </row>
    <row r="631" spans="1:9" ht="19.350000000000001" customHeight="1" x14ac:dyDescent="0.25">
      <c r="A631" t="str">
        <f t="shared" si="9"/>
        <v>R244</v>
      </c>
      <c r="B631" s="20" t="s">
        <v>1836</v>
      </c>
      <c r="C631" s="20" t="s">
        <v>2222</v>
      </c>
      <c r="D631" s="20" t="s">
        <v>2357</v>
      </c>
      <c r="E631" s="20" t="s">
        <v>2356</v>
      </c>
      <c r="F631" s="20" t="s">
        <v>2363</v>
      </c>
      <c r="G631" s="20" t="s">
        <v>783</v>
      </c>
      <c r="H631" s="20" t="s">
        <v>2366</v>
      </c>
      <c r="I631" s="18">
        <v>0</v>
      </c>
    </row>
    <row r="632" spans="1:9" ht="19.350000000000001" customHeight="1" x14ac:dyDescent="0.25">
      <c r="A632" t="str">
        <f t="shared" si="9"/>
        <v>R246</v>
      </c>
      <c r="B632" s="20" t="s">
        <v>1836</v>
      </c>
      <c r="C632" s="20" t="s">
        <v>2222</v>
      </c>
      <c r="D632" s="20" t="s">
        <v>2357</v>
      </c>
      <c r="E632" s="20" t="s">
        <v>2356</v>
      </c>
      <c r="F632" s="20" t="s">
        <v>2363</v>
      </c>
      <c r="G632" s="20" t="s">
        <v>783</v>
      </c>
      <c r="H632" s="20" t="s">
        <v>2365</v>
      </c>
      <c r="I632" s="18">
        <v>0</v>
      </c>
    </row>
    <row r="633" spans="1:9" ht="19.350000000000001" customHeight="1" x14ac:dyDescent="0.25">
      <c r="A633" t="str">
        <f t="shared" si="9"/>
        <v>R411</v>
      </c>
      <c r="B633" s="20" t="s">
        <v>1836</v>
      </c>
      <c r="C633" s="20" t="s">
        <v>2222</v>
      </c>
      <c r="D633" s="20" t="s">
        <v>2357</v>
      </c>
      <c r="E633" s="20" t="s">
        <v>2356</v>
      </c>
      <c r="F633" s="20" t="s">
        <v>2363</v>
      </c>
      <c r="G633" s="20" t="s">
        <v>783</v>
      </c>
      <c r="H633" s="20" t="s">
        <v>2364</v>
      </c>
      <c r="I633" s="18">
        <v>0</v>
      </c>
    </row>
    <row r="634" spans="1:9" ht="19.350000000000001" customHeight="1" x14ac:dyDescent="0.25">
      <c r="A634" t="str">
        <f t="shared" si="9"/>
        <v>T211</v>
      </c>
      <c r="B634" s="20" t="s">
        <v>1836</v>
      </c>
      <c r="C634" s="20" t="s">
        <v>2222</v>
      </c>
      <c r="D634" s="20" t="s">
        <v>2357</v>
      </c>
      <c r="E634" s="20" t="s">
        <v>2356</v>
      </c>
      <c r="F634" s="20" t="s">
        <v>2363</v>
      </c>
      <c r="G634" s="20" t="s">
        <v>783</v>
      </c>
      <c r="H634" s="20" t="s">
        <v>2362</v>
      </c>
      <c r="I634" s="18">
        <v>0</v>
      </c>
    </row>
    <row r="635" spans="1:9" ht="19.350000000000001" customHeight="1" x14ac:dyDescent="0.25">
      <c r="A635" t="str">
        <f t="shared" si="9"/>
        <v>T005</v>
      </c>
      <c r="B635" s="20" t="s">
        <v>1836</v>
      </c>
      <c r="C635" s="20" t="s">
        <v>2222</v>
      </c>
      <c r="D635" s="20" t="s">
        <v>2357</v>
      </c>
      <c r="E635" s="20" t="s">
        <v>2356</v>
      </c>
      <c r="F635" s="20" t="s">
        <v>2360</v>
      </c>
      <c r="G635" s="20" t="s">
        <v>783</v>
      </c>
      <c r="H635" s="19" t="s">
        <v>2361</v>
      </c>
      <c r="I635" s="18">
        <v>1</v>
      </c>
    </row>
    <row r="636" spans="1:9" ht="19.350000000000001" customHeight="1" x14ac:dyDescent="0.25">
      <c r="A636" t="str">
        <f t="shared" si="9"/>
        <v>T009</v>
      </c>
      <c r="B636" s="20" t="s">
        <v>1836</v>
      </c>
      <c r="C636" s="20" t="s">
        <v>2222</v>
      </c>
      <c r="D636" s="20" t="s">
        <v>2357</v>
      </c>
      <c r="E636" s="20" t="s">
        <v>2356</v>
      </c>
      <c r="F636" s="20" t="s">
        <v>2360</v>
      </c>
      <c r="G636" s="20" t="s">
        <v>783</v>
      </c>
      <c r="H636" s="19" t="s">
        <v>2359</v>
      </c>
      <c r="I636" s="18">
        <v>1</v>
      </c>
    </row>
    <row r="637" spans="1:9" ht="19.350000000000001" customHeight="1" x14ac:dyDescent="0.25">
      <c r="A637" t="str">
        <f t="shared" si="9"/>
        <v>R014</v>
      </c>
      <c r="B637" s="20" t="s">
        <v>1836</v>
      </c>
      <c r="C637" s="20" t="s">
        <v>2222</v>
      </c>
      <c r="D637" s="20" t="s">
        <v>2357</v>
      </c>
      <c r="E637" s="20" t="s">
        <v>2356</v>
      </c>
      <c r="F637" s="20" t="s">
        <v>2355</v>
      </c>
      <c r="G637" s="20" t="s">
        <v>783</v>
      </c>
      <c r="H637" s="20" t="s">
        <v>2358</v>
      </c>
      <c r="I637" s="18">
        <v>0</v>
      </c>
    </row>
    <row r="638" spans="1:9" ht="19.350000000000001" customHeight="1" x14ac:dyDescent="0.25">
      <c r="A638" t="str">
        <f t="shared" si="9"/>
        <v>R410</v>
      </c>
      <c r="B638" s="20" t="s">
        <v>1836</v>
      </c>
      <c r="C638" s="20" t="s">
        <v>2222</v>
      </c>
      <c r="D638" s="20" t="s">
        <v>2357</v>
      </c>
      <c r="E638" s="20" t="s">
        <v>2356</v>
      </c>
      <c r="F638" s="20" t="s">
        <v>2355</v>
      </c>
      <c r="G638" s="20" t="s">
        <v>783</v>
      </c>
      <c r="H638" s="20" t="s">
        <v>2354</v>
      </c>
      <c r="I638" s="18">
        <v>0</v>
      </c>
    </row>
    <row r="639" spans="1:9" ht="19.350000000000001" customHeight="1" x14ac:dyDescent="0.25">
      <c r="A639" t="str">
        <f t="shared" si="9"/>
        <v>N028</v>
      </c>
      <c r="B639" s="20" t="s">
        <v>1836</v>
      </c>
      <c r="C639" s="20" t="s">
        <v>2222</v>
      </c>
      <c r="D639" s="20" t="s">
        <v>2287</v>
      </c>
      <c r="E639" s="20" t="s">
        <v>2286</v>
      </c>
      <c r="F639" s="20" t="s">
        <v>2334</v>
      </c>
      <c r="G639" s="20" t="s">
        <v>783</v>
      </c>
      <c r="H639" s="20" t="s">
        <v>2353</v>
      </c>
      <c r="I639" s="18">
        <v>0</v>
      </c>
    </row>
    <row r="640" spans="1:9" ht="19.350000000000001" customHeight="1" x14ac:dyDescent="0.25">
      <c r="A640" t="str">
        <f t="shared" si="9"/>
        <v>R006</v>
      </c>
      <c r="B640" s="20" t="s">
        <v>1836</v>
      </c>
      <c r="C640" s="20" t="s">
        <v>2222</v>
      </c>
      <c r="D640" s="20" t="s">
        <v>2287</v>
      </c>
      <c r="E640" s="20" t="s">
        <v>2286</v>
      </c>
      <c r="F640" s="20" t="s">
        <v>2334</v>
      </c>
      <c r="G640" s="20" t="s">
        <v>783</v>
      </c>
      <c r="H640" s="20" t="s">
        <v>2352</v>
      </c>
      <c r="I640" s="18">
        <v>0</v>
      </c>
    </row>
    <row r="641" spans="1:9" ht="19.350000000000001" customHeight="1" x14ac:dyDescent="0.25">
      <c r="A641" t="str">
        <f t="shared" si="9"/>
        <v>R071</v>
      </c>
      <c r="B641" s="20" t="s">
        <v>1836</v>
      </c>
      <c r="C641" s="20" t="s">
        <v>2222</v>
      </c>
      <c r="D641" s="20" t="s">
        <v>2287</v>
      </c>
      <c r="E641" s="20" t="s">
        <v>2286</v>
      </c>
      <c r="F641" s="20" t="s">
        <v>2334</v>
      </c>
      <c r="G641" s="20" t="s">
        <v>783</v>
      </c>
      <c r="H641" s="20" t="s">
        <v>2351</v>
      </c>
      <c r="I641" s="18">
        <v>0</v>
      </c>
    </row>
    <row r="642" spans="1:9" ht="19.350000000000001" customHeight="1" x14ac:dyDescent="0.25">
      <c r="A642" t="str">
        <f t="shared" si="9"/>
        <v>R074</v>
      </c>
      <c r="B642" s="20" t="s">
        <v>1836</v>
      </c>
      <c r="C642" s="20" t="s">
        <v>2222</v>
      </c>
      <c r="D642" s="20" t="s">
        <v>2287</v>
      </c>
      <c r="E642" s="20" t="s">
        <v>2286</v>
      </c>
      <c r="F642" s="20" t="s">
        <v>2334</v>
      </c>
      <c r="G642" s="20" t="s">
        <v>783</v>
      </c>
      <c r="H642" s="19" t="s">
        <v>2350</v>
      </c>
      <c r="I642" s="18">
        <v>1</v>
      </c>
    </row>
    <row r="643" spans="1:9" ht="19.350000000000001" customHeight="1" x14ac:dyDescent="0.25">
      <c r="A643" t="str">
        <f t="shared" ref="A643:A706" si="10">LEFT(H643,4)</f>
        <v>R140</v>
      </c>
      <c r="B643" s="20" t="s">
        <v>1836</v>
      </c>
      <c r="C643" s="20" t="s">
        <v>2222</v>
      </c>
      <c r="D643" s="20" t="s">
        <v>2287</v>
      </c>
      <c r="E643" s="20" t="s">
        <v>2286</v>
      </c>
      <c r="F643" s="20" t="s">
        <v>2334</v>
      </c>
      <c r="G643" s="20" t="s">
        <v>783</v>
      </c>
      <c r="H643" s="20" t="s">
        <v>2349</v>
      </c>
      <c r="I643" s="18">
        <v>0</v>
      </c>
    </row>
    <row r="644" spans="1:9" ht="19.350000000000001" customHeight="1" x14ac:dyDescent="0.25">
      <c r="A644" t="str">
        <f t="shared" si="10"/>
        <v>R141</v>
      </c>
      <c r="B644" s="20" t="s">
        <v>1836</v>
      </c>
      <c r="C644" s="20" t="s">
        <v>2222</v>
      </c>
      <c r="D644" s="20" t="s">
        <v>2287</v>
      </c>
      <c r="E644" s="20" t="s">
        <v>2286</v>
      </c>
      <c r="F644" s="20" t="s">
        <v>2334</v>
      </c>
      <c r="G644" s="20" t="s">
        <v>783</v>
      </c>
      <c r="H644" s="20" t="s">
        <v>2348</v>
      </c>
      <c r="I644" s="18">
        <v>0</v>
      </c>
    </row>
    <row r="645" spans="1:9" ht="19.350000000000001" customHeight="1" x14ac:dyDescent="0.25">
      <c r="A645" t="str">
        <f t="shared" si="10"/>
        <v>R142</v>
      </c>
      <c r="B645" s="20" t="s">
        <v>1836</v>
      </c>
      <c r="C645" s="20" t="s">
        <v>2222</v>
      </c>
      <c r="D645" s="20" t="s">
        <v>2287</v>
      </c>
      <c r="E645" s="20" t="s">
        <v>2286</v>
      </c>
      <c r="F645" s="20" t="s">
        <v>2334</v>
      </c>
      <c r="G645" s="20" t="s">
        <v>783</v>
      </c>
      <c r="H645" s="20" t="s">
        <v>2347</v>
      </c>
      <c r="I645" s="18">
        <v>0</v>
      </c>
    </row>
    <row r="646" spans="1:9" ht="19.350000000000001" customHeight="1" x14ac:dyDescent="0.25">
      <c r="A646" t="str">
        <f t="shared" si="10"/>
        <v>R143</v>
      </c>
      <c r="B646" s="20" t="s">
        <v>1836</v>
      </c>
      <c r="C646" s="20" t="s">
        <v>2222</v>
      </c>
      <c r="D646" s="20" t="s">
        <v>2287</v>
      </c>
      <c r="E646" s="20" t="s">
        <v>2286</v>
      </c>
      <c r="F646" s="20" t="s">
        <v>2334</v>
      </c>
      <c r="G646" s="20" t="s">
        <v>783</v>
      </c>
      <c r="H646" s="20" t="s">
        <v>2346</v>
      </c>
      <c r="I646" s="18">
        <v>0</v>
      </c>
    </row>
    <row r="647" spans="1:9" ht="19.350000000000001" customHeight="1" x14ac:dyDescent="0.25">
      <c r="A647" t="str">
        <f t="shared" si="10"/>
        <v>R144</v>
      </c>
      <c r="B647" s="20" t="s">
        <v>1836</v>
      </c>
      <c r="C647" s="20" t="s">
        <v>2222</v>
      </c>
      <c r="D647" s="20" t="s">
        <v>2287</v>
      </c>
      <c r="E647" s="20" t="s">
        <v>2286</v>
      </c>
      <c r="F647" s="20" t="s">
        <v>2334</v>
      </c>
      <c r="G647" s="20" t="s">
        <v>783</v>
      </c>
      <c r="H647" s="20" t="s">
        <v>2345</v>
      </c>
      <c r="I647" s="18">
        <v>0</v>
      </c>
    </row>
    <row r="648" spans="1:9" ht="19.350000000000001" customHeight="1" x14ac:dyDescent="0.25">
      <c r="A648" t="str">
        <f t="shared" si="10"/>
        <v>R145</v>
      </c>
      <c r="B648" s="20" t="s">
        <v>1836</v>
      </c>
      <c r="C648" s="20" t="s">
        <v>2222</v>
      </c>
      <c r="D648" s="20" t="s">
        <v>2287</v>
      </c>
      <c r="E648" s="20" t="s">
        <v>2286</v>
      </c>
      <c r="F648" s="20" t="s">
        <v>2334</v>
      </c>
      <c r="G648" s="20" t="s">
        <v>783</v>
      </c>
      <c r="H648" s="20" t="s">
        <v>2344</v>
      </c>
      <c r="I648" s="18">
        <v>0</v>
      </c>
    </row>
    <row r="649" spans="1:9" ht="19.350000000000001" customHeight="1" x14ac:dyDescent="0.25">
      <c r="A649" t="str">
        <f t="shared" si="10"/>
        <v>R146</v>
      </c>
      <c r="B649" s="20" t="s">
        <v>1836</v>
      </c>
      <c r="C649" s="20" t="s">
        <v>2222</v>
      </c>
      <c r="D649" s="20" t="s">
        <v>2287</v>
      </c>
      <c r="E649" s="20" t="s">
        <v>2286</v>
      </c>
      <c r="F649" s="20" t="s">
        <v>2334</v>
      </c>
      <c r="G649" s="20" t="s">
        <v>783</v>
      </c>
      <c r="H649" s="20" t="s">
        <v>2343</v>
      </c>
      <c r="I649" s="18">
        <v>0</v>
      </c>
    </row>
    <row r="650" spans="1:9" ht="19.350000000000001" customHeight="1" x14ac:dyDescent="0.25">
      <c r="A650" t="str">
        <f t="shared" si="10"/>
        <v>R147</v>
      </c>
      <c r="B650" s="20" t="s">
        <v>1836</v>
      </c>
      <c r="C650" s="20" t="s">
        <v>2222</v>
      </c>
      <c r="D650" s="20" t="s">
        <v>2287</v>
      </c>
      <c r="E650" s="20" t="s">
        <v>2286</v>
      </c>
      <c r="F650" s="20" t="s">
        <v>2334</v>
      </c>
      <c r="G650" s="20" t="s">
        <v>783</v>
      </c>
      <c r="H650" s="20" t="s">
        <v>2342</v>
      </c>
      <c r="I650" s="18">
        <v>0</v>
      </c>
    </row>
    <row r="651" spans="1:9" ht="19.350000000000001" customHeight="1" x14ac:dyDescent="0.25">
      <c r="A651" t="str">
        <f t="shared" si="10"/>
        <v>R148</v>
      </c>
      <c r="B651" s="20" t="s">
        <v>1836</v>
      </c>
      <c r="C651" s="20" t="s">
        <v>2222</v>
      </c>
      <c r="D651" s="20" t="s">
        <v>2287</v>
      </c>
      <c r="E651" s="20" t="s">
        <v>2286</v>
      </c>
      <c r="F651" s="20" t="s">
        <v>2334</v>
      </c>
      <c r="G651" s="20" t="s">
        <v>783</v>
      </c>
      <c r="H651" s="20" t="s">
        <v>2341</v>
      </c>
      <c r="I651" s="18">
        <v>0</v>
      </c>
    </row>
    <row r="652" spans="1:9" ht="19.350000000000001" customHeight="1" x14ac:dyDescent="0.25">
      <c r="A652" t="str">
        <f t="shared" si="10"/>
        <v>R150</v>
      </c>
      <c r="B652" s="20" t="s">
        <v>1836</v>
      </c>
      <c r="C652" s="20" t="s">
        <v>2222</v>
      </c>
      <c r="D652" s="20" t="s">
        <v>2287</v>
      </c>
      <c r="E652" s="20" t="s">
        <v>2286</v>
      </c>
      <c r="F652" s="20" t="s">
        <v>2334</v>
      </c>
      <c r="G652" s="20" t="s">
        <v>783</v>
      </c>
      <c r="H652" s="20" t="s">
        <v>2340</v>
      </c>
      <c r="I652" s="18">
        <v>0</v>
      </c>
    </row>
    <row r="653" spans="1:9" ht="19.350000000000001" customHeight="1" x14ac:dyDescent="0.25">
      <c r="A653" t="str">
        <f t="shared" si="10"/>
        <v>R151</v>
      </c>
      <c r="B653" s="20" t="s">
        <v>1836</v>
      </c>
      <c r="C653" s="20" t="s">
        <v>2222</v>
      </c>
      <c r="D653" s="20" t="s">
        <v>2287</v>
      </c>
      <c r="E653" s="20" t="s">
        <v>2286</v>
      </c>
      <c r="F653" s="20" t="s">
        <v>2334</v>
      </c>
      <c r="G653" s="20" t="s">
        <v>783</v>
      </c>
      <c r="H653" s="20" t="s">
        <v>2339</v>
      </c>
      <c r="I653" s="18">
        <v>0</v>
      </c>
    </row>
    <row r="654" spans="1:9" ht="19.350000000000001" customHeight="1" x14ac:dyDescent="0.25">
      <c r="A654" t="str">
        <f t="shared" si="10"/>
        <v>R152</v>
      </c>
      <c r="B654" s="20" t="s">
        <v>1836</v>
      </c>
      <c r="C654" s="20" t="s">
        <v>2222</v>
      </c>
      <c r="D654" s="20" t="s">
        <v>2287</v>
      </c>
      <c r="E654" s="20" t="s">
        <v>2286</v>
      </c>
      <c r="F654" s="20" t="s">
        <v>2334</v>
      </c>
      <c r="G654" s="20" t="s">
        <v>783</v>
      </c>
      <c r="H654" s="20" t="s">
        <v>2338</v>
      </c>
      <c r="I654" s="18">
        <v>0</v>
      </c>
    </row>
    <row r="655" spans="1:9" ht="19.350000000000001" customHeight="1" x14ac:dyDescent="0.25">
      <c r="A655" t="str">
        <f t="shared" si="10"/>
        <v>R153</v>
      </c>
      <c r="B655" s="20" t="s">
        <v>1836</v>
      </c>
      <c r="C655" s="20" t="s">
        <v>2222</v>
      </c>
      <c r="D655" s="20" t="s">
        <v>2287</v>
      </c>
      <c r="E655" s="20" t="s">
        <v>2286</v>
      </c>
      <c r="F655" s="20" t="s">
        <v>2334</v>
      </c>
      <c r="G655" s="20" t="s">
        <v>783</v>
      </c>
      <c r="H655" s="20" t="s">
        <v>2337</v>
      </c>
      <c r="I655" s="18">
        <v>0</v>
      </c>
    </row>
    <row r="656" spans="1:9" ht="19.350000000000001" customHeight="1" x14ac:dyDescent="0.25">
      <c r="A656" t="str">
        <f t="shared" si="10"/>
        <v>R154</v>
      </c>
      <c r="B656" s="20" t="s">
        <v>1836</v>
      </c>
      <c r="C656" s="20" t="s">
        <v>2222</v>
      </c>
      <c r="D656" s="20" t="s">
        <v>2287</v>
      </c>
      <c r="E656" s="20" t="s">
        <v>2286</v>
      </c>
      <c r="F656" s="20" t="s">
        <v>2334</v>
      </c>
      <c r="G656" s="20" t="s">
        <v>783</v>
      </c>
      <c r="H656" s="19" t="s">
        <v>2336</v>
      </c>
      <c r="I656" s="18">
        <v>1</v>
      </c>
    </row>
    <row r="657" spans="1:9" ht="19.350000000000001" customHeight="1" x14ac:dyDescent="0.25">
      <c r="A657" t="str">
        <f t="shared" si="10"/>
        <v>R155</v>
      </c>
      <c r="B657" s="20" t="s">
        <v>1836</v>
      </c>
      <c r="C657" s="20" t="s">
        <v>2222</v>
      </c>
      <c r="D657" s="20" t="s">
        <v>2287</v>
      </c>
      <c r="E657" s="20" t="s">
        <v>2286</v>
      </c>
      <c r="F657" s="20" t="s">
        <v>2334</v>
      </c>
      <c r="G657" s="20" t="s">
        <v>783</v>
      </c>
      <c r="H657" s="19" t="s">
        <v>2335</v>
      </c>
      <c r="I657" s="18">
        <v>1</v>
      </c>
    </row>
    <row r="658" spans="1:9" ht="19.350000000000001" customHeight="1" x14ac:dyDescent="0.25">
      <c r="A658" t="str">
        <f t="shared" si="10"/>
        <v>R156</v>
      </c>
      <c r="B658" s="20" t="s">
        <v>1836</v>
      </c>
      <c r="C658" s="20" t="s">
        <v>2222</v>
      </c>
      <c r="D658" s="20" t="s">
        <v>2287</v>
      </c>
      <c r="E658" s="20" t="s">
        <v>2286</v>
      </c>
      <c r="F658" s="20" t="s">
        <v>2334</v>
      </c>
      <c r="G658" s="20" t="s">
        <v>783</v>
      </c>
      <c r="H658" s="20" t="s">
        <v>2333</v>
      </c>
      <c r="I658" s="18">
        <v>0</v>
      </c>
    </row>
    <row r="659" spans="1:9" ht="19.350000000000001" customHeight="1" x14ac:dyDescent="0.25">
      <c r="A659" t="str">
        <f t="shared" si="10"/>
        <v>R002</v>
      </c>
      <c r="B659" s="20" t="s">
        <v>1836</v>
      </c>
      <c r="C659" s="20" t="s">
        <v>2222</v>
      </c>
      <c r="D659" s="20" t="s">
        <v>2287</v>
      </c>
      <c r="E659" s="20" t="s">
        <v>2286</v>
      </c>
      <c r="F659" s="20" t="s">
        <v>2304</v>
      </c>
      <c r="G659" s="20" t="s">
        <v>783</v>
      </c>
      <c r="H659" s="20" t="s">
        <v>2332</v>
      </c>
      <c r="I659" s="18">
        <v>0</v>
      </c>
    </row>
    <row r="660" spans="1:9" ht="19.350000000000001" customHeight="1" x14ac:dyDescent="0.25">
      <c r="A660" t="str">
        <f t="shared" si="10"/>
        <v>R020</v>
      </c>
      <c r="B660" s="20" t="s">
        <v>1836</v>
      </c>
      <c r="C660" s="20" t="s">
        <v>2222</v>
      </c>
      <c r="D660" s="20" t="s">
        <v>2287</v>
      </c>
      <c r="E660" s="20" t="s">
        <v>2286</v>
      </c>
      <c r="F660" s="20" t="s">
        <v>2304</v>
      </c>
      <c r="G660" s="20" t="s">
        <v>783</v>
      </c>
      <c r="H660" s="20" t="s">
        <v>2331</v>
      </c>
      <c r="I660" s="18">
        <v>0</v>
      </c>
    </row>
    <row r="661" spans="1:9" ht="19.350000000000001" customHeight="1" x14ac:dyDescent="0.25">
      <c r="A661" t="str">
        <f t="shared" si="10"/>
        <v>R050</v>
      </c>
      <c r="B661" s="20" t="s">
        <v>1836</v>
      </c>
      <c r="C661" s="20" t="s">
        <v>2222</v>
      </c>
      <c r="D661" s="20" t="s">
        <v>2287</v>
      </c>
      <c r="E661" s="20" t="s">
        <v>2286</v>
      </c>
      <c r="F661" s="20" t="s">
        <v>2304</v>
      </c>
      <c r="G661" s="20" t="s">
        <v>783</v>
      </c>
      <c r="H661" s="20" t="s">
        <v>2330</v>
      </c>
      <c r="I661" s="18">
        <v>0</v>
      </c>
    </row>
    <row r="662" spans="1:9" ht="19.350000000000001" customHeight="1" x14ac:dyDescent="0.25">
      <c r="A662" t="str">
        <f t="shared" si="10"/>
        <v>R053</v>
      </c>
      <c r="B662" s="20" t="s">
        <v>1836</v>
      </c>
      <c r="C662" s="20" t="s">
        <v>2222</v>
      </c>
      <c r="D662" s="20" t="s">
        <v>2287</v>
      </c>
      <c r="E662" s="20" t="s">
        <v>2286</v>
      </c>
      <c r="F662" s="20" t="s">
        <v>2304</v>
      </c>
      <c r="G662" s="20" t="s">
        <v>783</v>
      </c>
      <c r="H662" s="20" t="s">
        <v>2329</v>
      </c>
      <c r="I662" s="18">
        <v>0</v>
      </c>
    </row>
    <row r="663" spans="1:9" ht="19.350000000000001" customHeight="1" x14ac:dyDescent="0.25">
      <c r="A663" t="str">
        <f t="shared" si="10"/>
        <v>R058</v>
      </c>
      <c r="B663" s="20" t="s">
        <v>1836</v>
      </c>
      <c r="C663" s="20" t="s">
        <v>2222</v>
      </c>
      <c r="D663" s="20" t="s">
        <v>2287</v>
      </c>
      <c r="E663" s="20" t="s">
        <v>2286</v>
      </c>
      <c r="F663" s="20" t="s">
        <v>2304</v>
      </c>
      <c r="G663" s="20" t="s">
        <v>783</v>
      </c>
      <c r="H663" s="20" t="s">
        <v>2328</v>
      </c>
      <c r="I663" s="18">
        <v>0</v>
      </c>
    </row>
    <row r="664" spans="1:9" ht="19.350000000000001" customHeight="1" x14ac:dyDescent="0.25">
      <c r="A664" t="str">
        <f t="shared" si="10"/>
        <v>R061</v>
      </c>
      <c r="B664" s="20" t="s">
        <v>1836</v>
      </c>
      <c r="C664" s="20" t="s">
        <v>2222</v>
      </c>
      <c r="D664" s="20" t="s">
        <v>2287</v>
      </c>
      <c r="E664" s="20" t="s">
        <v>2286</v>
      </c>
      <c r="F664" s="20" t="s">
        <v>2304</v>
      </c>
      <c r="G664" s="20" t="s">
        <v>783</v>
      </c>
      <c r="H664" s="19" t="s">
        <v>2327</v>
      </c>
      <c r="I664" s="18">
        <v>1</v>
      </c>
    </row>
    <row r="665" spans="1:9" ht="19.350000000000001" customHeight="1" x14ac:dyDescent="0.25">
      <c r="A665" t="str">
        <f t="shared" si="10"/>
        <v>R062</v>
      </c>
      <c r="B665" s="20" t="s">
        <v>1836</v>
      </c>
      <c r="C665" s="20" t="s">
        <v>2222</v>
      </c>
      <c r="D665" s="20" t="s">
        <v>2287</v>
      </c>
      <c r="E665" s="20" t="s">
        <v>2286</v>
      </c>
      <c r="F665" s="20" t="s">
        <v>2304</v>
      </c>
      <c r="G665" s="20" t="s">
        <v>783</v>
      </c>
      <c r="H665" s="20" t="s">
        <v>2326</v>
      </c>
      <c r="I665" s="18">
        <v>0</v>
      </c>
    </row>
    <row r="666" spans="1:9" ht="19.350000000000001" customHeight="1" x14ac:dyDescent="0.25">
      <c r="A666" t="str">
        <f t="shared" si="10"/>
        <v>R063</v>
      </c>
      <c r="B666" s="20" t="s">
        <v>1836</v>
      </c>
      <c r="C666" s="20" t="s">
        <v>2222</v>
      </c>
      <c r="D666" s="20" t="s">
        <v>2287</v>
      </c>
      <c r="E666" s="20" t="s">
        <v>2286</v>
      </c>
      <c r="F666" s="20" t="s">
        <v>2304</v>
      </c>
      <c r="G666" s="20" t="s">
        <v>783</v>
      </c>
      <c r="H666" s="20" t="s">
        <v>2325</v>
      </c>
      <c r="I666" s="18">
        <v>0</v>
      </c>
    </row>
    <row r="667" spans="1:9" ht="19.350000000000001" customHeight="1" x14ac:dyDescent="0.25">
      <c r="A667" t="str">
        <f t="shared" si="10"/>
        <v>R064</v>
      </c>
      <c r="B667" s="20" t="s">
        <v>1836</v>
      </c>
      <c r="C667" s="20" t="s">
        <v>2222</v>
      </c>
      <c r="D667" s="20" t="s">
        <v>2287</v>
      </c>
      <c r="E667" s="20" t="s">
        <v>2286</v>
      </c>
      <c r="F667" s="20" t="s">
        <v>2304</v>
      </c>
      <c r="G667" s="20" t="s">
        <v>783</v>
      </c>
      <c r="H667" s="20" t="s">
        <v>2324</v>
      </c>
      <c r="I667" s="18">
        <v>0</v>
      </c>
    </row>
    <row r="668" spans="1:9" ht="19.350000000000001" customHeight="1" x14ac:dyDescent="0.25">
      <c r="A668" t="str">
        <f t="shared" si="10"/>
        <v>R065</v>
      </c>
      <c r="B668" s="20" t="s">
        <v>1836</v>
      </c>
      <c r="C668" s="20" t="s">
        <v>2222</v>
      </c>
      <c r="D668" s="20" t="s">
        <v>2287</v>
      </c>
      <c r="E668" s="20" t="s">
        <v>2286</v>
      </c>
      <c r="F668" s="20" t="s">
        <v>2304</v>
      </c>
      <c r="G668" s="20" t="s">
        <v>783</v>
      </c>
      <c r="H668" s="19" t="s">
        <v>2323</v>
      </c>
      <c r="I668" s="18">
        <v>1</v>
      </c>
    </row>
    <row r="669" spans="1:9" ht="19.350000000000001" customHeight="1" x14ac:dyDescent="0.25">
      <c r="A669" t="str">
        <f t="shared" si="10"/>
        <v>R066</v>
      </c>
      <c r="B669" s="20" t="s">
        <v>1836</v>
      </c>
      <c r="C669" s="20" t="s">
        <v>2222</v>
      </c>
      <c r="D669" s="20" t="s">
        <v>2287</v>
      </c>
      <c r="E669" s="20" t="s">
        <v>2286</v>
      </c>
      <c r="F669" s="20" t="s">
        <v>2304</v>
      </c>
      <c r="G669" s="20" t="s">
        <v>783</v>
      </c>
      <c r="H669" s="20" t="s">
        <v>2322</v>
      </c>
      <c r="I669" s="18">
        <v>0</v>
      </c>
    </row>
    <row r="670" spans="1:9" ht="19.350000000000001" customHeight="1" x14ac:dyDescent="0.25">
      <c r="A670" t="str">
        <f t="shared" si="10"/>
        <v>R067</v>
      </c>
      <c r="B670" s="20" t="s">
        <v>1836</v>
      </c>
      <c r="C670" s="20" t="s">
        <v>2222</v>
      </c>
      <c r="D670" s="20" t="s">
        <v>2287</v>
      </c>
      <c r="E670" s="20" t="s">
        <v>2286</v>
      </c>
      <c r="F670" s="20" t="s">
        <v>2304</v>
      </c>
      <c r="G670" s="20" t="s">
        <v>783</v>
      </c>
      <c r="H670" s="20" t="s">
        <v>2321</v>
      </c>
      <c r="I670" s="18">
        <v>0</v>
      </c>
    </row>
    <row r="671" spans="1:9" ht="19.350000000000001" customHeight="1" x14ac:dyDescent="0.25">
      <c r="A671" t="str">
        <f t="shared" si="10"/>
        <v>R068</v>
      </c>
      <c r="B671" s="20" t="s">
        <v>1836</v>
      </c>
      <c r="C671" s="20" t="s">
        <v>2222</v>
      </c>
      <c r="D671" s="20" t="s">
        <v>2287</v>
      </c>
      <c r="E671" s="20" t="s">
        <v>2286</v>
      </c>
      <c r="F671" s="20" t="s">
        <v>2304</v>
      </c>
      <c r="G671" s="20" t="s">
        <v>783</v>
      </c>
      <c r="H671" s="20" t="s">
        <v>2320</v>
      </c>
      <c r="I671" s="18">
        <v>0</v>
      </c>
    </row>
    <row r="672" spans="1:9" ht="19.350000000000001" customHeight="1" x14ac:dyDescent="0.25">
      <c r="A672" t="str">
        <f t="shared" si="10"/>
        <v>R069</v>
      </c>
      <c r="B672" s="20" t="s">
        <v>1836</v>
      </c>
      <c r="C672" s="20" t="s">
        <v>2222</v>
      </c>
      <c r="D672" s="20" t="s">
        <v>2287</v>
      </c>
      <c r="E672" s="20" t="s">
        <v>2286</v>
      </c>
      <c r="F672" s="20" t="s">
        <v>2304</v>
      </c>
      <c r="G672" s="20" t="s">
        <v>783</v>
      </c>
      <c r="H672" s="20" t="s">
        <v>2319</v>
      </c>
      <c r="I672" s="18">
        <v>0</v>
      </c>
    </row>
    <row r="673" spans="1:9" ht="19.350000000000001" customHeight="1" x14ac:dyDescent="0.25">
      <c r="A673" t="str">
        <f t="shared" si="10"/>
        <v>R070</v>
      </c>
      <c r="B673" s="20" t="s">
        <v>1836</v>
      </c>
      <c r="C673" s="20" t="s">
        <v>2222</v>
      </c>
      <c r="D673" s="20" t="s">
        <v>2287</v>
      </c>
      <c r="E673" s="20" t="s">
        <v>2286</v>
      </c>
      <c r="F673" s="20" t="s">
        <v>2304</v>
      </c>
      <c r="G673" s="20" t="s">
        <v>783</v>
      </c>
      <c r="H673" s="20" t="s">
        <v>2318</v>
      </c>
      <c r="I673" s="18">
        <v>0</v>
      </c>
    </row>
    <row r="674" spans="1:9" ht="19.350000000000001" customHeight="1" x14ac:dyDescent="0.25">
      <c r="A674" t="str">
        <f t="shared" si="10"/>
        <v>R072</v>
      </c>
      <c r="B674" s="20" t="s">
        <v>1836</v>
      </c>
      <c r="C674" s="20" t="s">
        <v>2222</v>
      </c>
      <c r="D674" s="20" t="s">
        <v>2287</v>
      </c>
      <c r="E674" s="20" t="s">
        <v>2286</v>
      </c>
      <c r="F674" s="20" t="s">
        <v>2304</v>
      </c>
      <c r="G674" s="20" t="s">
        <v>783</v>
      </c>
      <c r="H674" s="19" t="s">
        <v>2317</v>
      </c>
      <c r="I674" s="18">
        <v>1</v>
      </c>
    </row>
    <row r="675" spans="1:9" ht="19.350000000000001" customHeight="1" x14ac:dyDescent="0.25">
      <c r="A675" t="str">
        <f t="shared" si="10"/>
        <v>R073</v>
      </c>
      <c r="B675" s="20" t="s">
        <v>1836</v>
      </c>
      <c r="C675" s="20" t="s">
        <v>2222</v>
      </c>
      <c r="D675" s="20" t="s">
        <v>2287</v>
      </c>
      <c r="E675" s="20" t="s">
        <v>2286</v>
      </c>
      <c r="F675" s="20" t="s">
        <v>2304</v>
      </c>
      <c r="G675" s="20" t="s">
        <v>783</v>
      </c>
      <c r="H675" s="19" t="s">
        <v>2316</v>
      </c>
      <c r="I675" s="18">
        <v>1</v>
      </c>
    </row>
    <row r="676" spans="1:9" ht="19.350000000000001" customHeight="1" x14ac:dyDescent="0.25">
      <c r="A676" t="str">
        <f t="shared" si="10"/>
        <v>R075</v>
      </c>
      <c r="B676" s="20" t="s">
        <v>1836</v>
      </c>
      <c r="C676" s="20" t="s">
        <v>2222</v>
      </c>
      <c r="D676" s="20" t="s">
        <v>2287</v>
      </c>
      <c r="E676" s="20" t="s">
        <v>2286</v>
      </c>
      <c r="F676" s="20" t="s">
        <v>2304</v>
      </c>
      <c r="G676" s="20" t="s">
        <v>783</v>
      </c>
      <c r="H676" s="19" t="s">
        <v>2315</v>
      </c>
      <c r="I676" s="18">
        <v>1</v>
      </c>
    </row>
    <row r="677" spans="1:9" ht="19.350000000000001" customHeight="1" x14ac:dyDescent="0.25">
      <c r="A677" t="str">
        <f t="shared" si="10"/>
        <v>R079</v>
      </c>
      <c r="B677" s="20" t="s">
        <v>1836</v>
      </c>
      <c r="C677" s="20" t="s">
        <v>2222</v>
      </c>
      <c r="D677" s="20" t="s">
        <v>2287</v>
      </c>
      <c r="E677" s="20" t="s">
        <v>2286</v>
      </c>
      <c r="F677" s="20" t="s">
        <v>2304</v>
      </c>
      <c r="G677" s="20" t="s">
        <v>783</v>
      </c>
      <c r="H677" s="20" t="s">
        <v>2314</v>
      </c>
      <c r="I677" s="18">
        <v>0</v>
      </c>
    </row>
    <row r="678" spans="1:9" ht="19.350000000000001" customHeight="1" x14ac:dyDescent="0.25">
      <c r="A678" t="str">
        <f t="shared" si="10"/>
        <v>R102</v>
      </c>
      <c r="B678" s="20" t="s">
        <v>1836</v>
      </c>
      <c r="C678" s="20" t="s">
        <v>2222</v>
      </c>
      <c r="D678" s="20" t="s">
        <v>2287</v>
      </c>
      <c r="E678" s="20" t="s">
        <v>2286</v>
      </c>
      <c r="F678" s="20" t="s">
        <v>2304</v>
      </c>
      <c r="G678" s="20" t="s">
        <v>783</v>
      </c>
      <c r="H678" s="20" t="s">
        <v>2313</v>
      </c>
      <c r="I678" s="18">
        <v>0</v>
      </c>
    </row>
    <row r="679" spans="1:9" ht="19.350000000000001" customHeight="1" x14ac:dyDescent="0.25">
      <c r="A679" t="str">
        <f t="shared" si="10"/>
        <v>R105</v>
      </c>
      <c r="B679" s="20" t="s">
        <v>1836</v>
      </c>
      <c r="C679" s="20" t="s">
        <v>2222</v>
      </c>
      <c r="D679" s="20" t="s">
        <v>2287</v>
      </c>
      <c r="E679" s="20" t="s">
        <v>2286</v>
      </c>
      <c r="F679" s="20" t="s">
        <v>2304</v>
      </c>
      <c r="G679" s="20" t="s">
        <v>783</v>
      </c>
      <c r="H679" s="20" t="s">
        <v>2312</v>
      </c>
      <c r="I679" s="18">
        <v>0</v>
      </c>
    </row>
    <row r="680" spans="1:9" ht="19.350000000000001" customHeight="1" x14ac:dyDescent="0.25">
      <c r="A680" t="str">
        <f t="shared" si="10"/>
        <v>R107</v>
      </c>
      <c r="B680" s="20" t="s">
        <v>1836</v>
      </c>
      <c r="C680" s="20" t="s">
        <v>2222</v>
      </c>
      <c r="D680" s="20" t="s">
        <v>2287</v>
      </c>
      <c r="E680" s="20" t="s">
        <v>2286</v>
      </c>
      <c r="F680" s="20" t="s">
        <v>2304</v>
      </c>
      <c r="G680" s="20" t="s">
        <v>783</v>
      </c>
      <c r="H680" s="20" t="s">
        <v>2311</v>
      </c>
      <c r="I680" s="18">
        <v>0</v>
      </c>
    </row>
    <row r="681" spans="1:9" ht="19.350000000000001" customHeight="1" x14ac:dyDescent="0.25">
      <c r="A681" t="str">
        <f t="shared" si="10"/>
        <v>R220</v>
      </c>
      <c r="B681" s="20" t="s">
        <v>1836</v>
      </c>
      <c r="C681" s="20" t="s">
        <v>2222</v>
      </c>
      <c r="D681" s="20" t="s">
        <v>2287</v>
      </c>
      <c r="E681" s="20" t="s">
        <v>2286</v>
      </c>
      <c r="F681" s="20" t="s">
        <v>2304</v>
      </c>
      <c r="G681" s="20" t="s">
        <v>783</v>
      </c>
      <c r="H681" s="20" t="s">
        <v>2310</v>
      </c>
      <c r="I681" s="18">
        <v>0</v>
      </c>
    </row>
    <row r="682" spans="1:9" ht="19.350000000000001" customHeight="1" x14ac:dyDescent="0.25">
      <c r="A682" t="str">
        <f t="shared" si="10"/>
        <v>R222</v>
      </c>
      <c r="B682" s="20" t="s">
        <v>1836</v>
      </c>
      <c r="C682" s="20" t="s">
        <v>2222</v>
      </c>
      <c r="D682" s="20" t="s">
        <v>2287</v>
      </c>
      <c r="E682" s="20" t="s">
        <v>2286</v>
      </c>
      <c r="F682" s="20" t="s">
        <v>2304</v>
      </c>
      <c r="G682" s="20" t="s">
        <v>783</v>
      </c>
      <c r="H682" s="20" t="s">
        <v>2309</v>
      </c>
      <c r="I682" s="18">
        <v>0</v>
      </c>
    </row>
    <row r="683" spans="1:9" ht="19.350000000000001" customHeight="1" x14ac:dyDescent="0.25">
      <c r="A683" t="str">
        <f t="shared" si="10"/>
        <v>R223</v>
      </c>
      <c r="B683" s="20" t="s">
        <v>1836</v>
      </c>
      <c r="C683" s="20" t="s">
        <v>2222</v>
      </c>
      <c r="D683" s="20" t="s">
        <v>2287</v>
      </c>
      <c r="E683" s="20" t="s">
        <v>2286</v>
      </c>
      <c r="F683" s="20" t="s">
        <v>2304</v>
      </c>
      <c r="G683" s="20" t="s">
        <v>783</v>
      </c>
      <c r="H683" s="19" t="s">
        <v>2308</v>
      </c>
      <c r="I683" s="18">
        <v>1</v>
      </c>
    </row>
    <row r="684" spans="1:9" ht="19.350000000000001" customHeight="1" x14ac:dyDescent="0.25">
      <c r="A684" t="str">
        <f t="shared" si="10"/>
        <v>R224</v>
      </c>
      <c r="B684" s="20" t="s">
        <v>1836</v>
      </c>
      <c r="C684" s="20" t="s">
        <v>2222</v>
      </c>
      <c r="D684" s="20" t="s">
        <v>2287</v>
      </c>
      <c r="E684" s="20" t="s">
        <v>2286</v>
      </c>
      <c r="F684" s="20" t="s">
        <v>2304</v>
      </c>
      <c r="G684" s="20" t="s">
        <v>783</v>
      </c>
      <c r="H684" s="20" t="s">
        <v>2307</v>
      </c>
      <c r="I684" s="18">
        <v>0</v>
      </c>
    </row>
    <row r="685" spans="1:9" ht="19.350000000000001" customHeight="1" x14ac:dyDescent="0.25">
      <c r="A685" t="str">
        <f t="shared" si="10"/>
        <v>R225</v>
      </c>
      <c r="B685" s="20" t="s">
        <v>1836</v>
      </c>
      <c r="C685" s="20" t="s">
        <v>2222</v>
      </c>
      <c r="D685" s="20" t="s">
        <v>2287</v>
      </c>
      <c r="E685" s="20" t="s">
        <v>2286</v>
      </c>
      <c r="F685" s="20" t="s">
        <v>2304</v>
      </c>
      <c r="G685" s="20" t="s">
        <v>783</v>
      </c>
      <c r="H685" s="20" t="s">
        <v>2306</v>
      </c>
      <c r="I685" s="18">
        <v>0</v>
      </c>
    </row>
    <row r="686" spans="1:9" ht="19.350000000000001" customHeight="1" x14ac:dyDescent="0.25">
      <c r="A686" t="str">
        <f t="shared" si="10"/>
        <v>R401</v>
      </c>
      <c r="B686" s="20" t="s">
        <v>1836</v>
      </c>
      <c r="C686" s="20" t="s">
        <v>2222</v>
      </c>
      <c r="D686" s="20" t="s">
        <v>2287</v>
      </c>
      <c r="E686" s="20" t="s">
        <v>2286</v>
      </c>
      <c r="F686" s="20" t="s">
        <v>2304</v>
      </c>
      <c r="G686" s="20" t="s">
        <v>783</v>
      </c>
      <c r="H686" s="20" t="s">
        <v>2305</v>
      </c>
      <c r="I686" s="18">
        <v>0</v>
      </c>
    </row>
    <row r="687" spans="1:9" ht="19.350000000000001" customHeight="1" x14ac:dyDescent="0.25">
      <c r="A687" t="str">
        <f t="shared" si="10"/>
        <v>T201</v>
      </c>
      <c r="B687" s="20" t="s">
        <v>1836</v>
      </c>
      <c r="C687" s="20" t="s">
        <v>2222</v>
      </c>
      <c r="D687" s="20" t="s">
        <v>2287</v>
      </c>
      <c r="E687" s="20" t="s">
        <v>2286</v>
      </c>
      <c r="F687" s="20" t="s">
        <v>2304</v>
      </c>
      <c r="G687" s="20" t="s">
        <v>783</v>
      </c>
      <c r="H687" s="20" t="s">
        <v>2303</v>
      </c>
      <c r="I687" s="18">
        <v>0</v>
      </c>
    </row>
    <row r="688" spans="1:9" ht="19.350000000000001" customHeight="1" x14ac:dyDescent="0.25">
      <c r="A688" t="str">
        <f t="shared" si="10"/>
        <v>T007</v>
      </c>
      <c r="B688" s="20" t="s">
        <v>1836</v>
      </c>
      <c r="C688" s="20" t="s">
        <v>2222</v>
      </c>
      <c r="D688" s="20" t="s">
        <v>2287</v>
      </c>
      <c r="E688" s="20" t="s">
        <v>2286</v>
      </c>
      <c r="F688" s="20" t="s">
        <v>2290</v>
      </c>
      <c r="G688" s="20" t="s">
        <v>783</v>
      </c>
      <c r="H688" s="20" t="s">
        <v>2302</v>
      </c>
      <c r="I688" s="18">
        <v>0</v>
      </c>
    </row>
    <row r="689" spans="1:9" ht="19.350000000000001" customHeight="1" x14ac:dyDescent="0.25">
      <c r="A689" t="str">
        <f t="shared" si="10"/>
        <v>T008</v>
      </c>
      <c r="B689" s="20" t="s">
        <v>1836</v>
      </c>
      <c r="C689" s="20" t="s">
        <v>2222</v>
      </c>
      <c r="D689" s="20" t="s">
        <v>2287</v>
      </c>
      <c r="E689" s="20" t="s">
        <v>2286</v>
      </c>
      <c r="F689" s="20" t="s">
        <v>2290</v>
      </c>
      <c r="G689" s="20" t="s">
        <v>783</v>
      </c>
      <c r="H689" s="20" t="s">
        <v>2301</v>
      </c>
      <c r="I689" s="18">
        <v>0</v>
      </c>
    </row>
    <row r="690" spans="1:9" ht="19.350000000000001" customHeight="1" x14ac:dyDescent="0.25">
      <c r="A690" t="str">
        <f t="shared" si="10"/>
        <v>T010</v>
      </c>
      <c r="B690" s="20" t="s">
        <v>1836</v>
      </c>
      <c r="C690" s="20" t="s">
        <v>2222</v>
      </c>
      <c r="D690" s="20" t="s">
        <v>2287</v>
      </c>
      <c r="E690" s="20" t="s">
        <v>2286</v>
      </c>
      <c r="F690" s="20" t="s">
        <v>2290</v>
      </c>
      <c r="G690" s="20" t="s">
        <v>783</v>
      </c>
      <c r="H690" s="20" t="s">
        <v>2300</v>
      </c>
      <c r="I690" s="18">
        <v>0</v>
      </c>
    </row>
    <row r="691" spans="1:9" ht="19.350000000000001" customHeight="1" x14ac:dyDescent="0.25">
      <c r="A691" t="str">
        <f t="shared" si="10"/>
        <v>T013</v>
      </c>
      <c r="B691" s="20" t="s">
        <v>1836</v>
      </c>
      <c r="C691" s="20" t="s">
        <v>2222</v>
      </c>
      <c r="D691" s="20" t="s">
        <v>2287</v>
      </c>
      <c r="E691" s="20" t="s">
        <v>2286</v>
      </c>
      <c r="F691" s="20" t="s">
        <v>2290</v>
      </c>
      <c r="G691" s="20" t="s">
        <v>783</v>
      </c>
      <c r="H691" s="20" t="s">
        <v>2299</v>
      </c>
      <c r="I691" s="18">
        <v>0</v>
      </c>
    </row>
    <row r="692" spans="1:9" ht="19.350000000000001" customHeight="1" x14ac:dyDescent="0.25">
      <c r="A692" t="str">
        <f t="shared" si="10"/>
        <v>T014</v>
      </c>
      <c r="B692" s="20" t="s">
        <v>1836</v>
      </c>
      <c r="C692" s="20" t="s">
        <v>2222</v>
      </c>
      <c r="D692" s="20" t="s">
        <v>2287</v>
      </c>
      <c r="E692" s="20" t="s">
        <v>2286</v>
      </c>
      <c r="F692" s="20" t="s">
        <v>2290</v>
      </c>
      <c r="G692" s="20" t="s">
        <v>783</v>
      </c>
      <c r="H692" s="20" t="s">
        <v>2298</v>
      </c>
      <c r="I692" s="18">
        <v>0</v>
      </c>
    </row>
    <row r="693" spans="1:9" ht="19.350000000000001" customHeight="1" x14ac:dyDescent="0.25">
      <c r="A693" t="str">
        <f t="shared" si="10"/>
        <v>T015</v>
      </c>
      <c r="B693" s="20" t="s">
        <v>1836</v>
      </c>
      <c r="C693" s="20" t="s">
        <v>2222</v>
      </c>
      <c r="D693" s="20" t="s">
        <v>2287</v>
      </c>
      <c r="E693" s="20" t="s">
        <v>2286</v>
      </c>
      <c r="F693" s="20" t="s">
        <v>2290</v>
      </c>
      <c r="G693" s="20" t="s">
        <v>783</v>
      </c>
      <c r="H693" s="20" t="s">
        <v>2297</v>
      </c>
      <c r="I693" s="18">
        <v>0</v>
      </c>
    </row>
    <row r="694" spans="1:9" ht="19.350000000000001" customHeight="1" x14ac:dyDescent="0.25">
      <c r="A694" t="str">
        <f t="shared" si="10"/>
        <v>T016</v>
      </c>
      <c r="B694" s="20" t="s">
        <v>1836</v>
      </c>
      <c r="C694" s="20" t="s">
        <v>2222</v>
      </c>
      <c r="D694" s="20" t="s">
        <v>2287</v>
      </c>
      <c r="E694" s="20" t="s">
        <v>2286</v>
      </c>
      <c r="F694" s="20" t="s">
        <v>2290</v>
      </c>
      <c r="G694" s="20" t="s">
        <v>783</v>
      </c>
      <c r="H694" s="20" t="s">
        <v>2296</v>
      </c>
      <c r="I694" s="18">
        <v>0</v>
      </c>
    </row>
    <row r="695" spans="1:9" ht="19.350000000000001" customHeight="1" x14ac:dyDescent="0.25">
      <c r="A695" t="str">
        <f t="shared" si="10"/>
        <v>T017</v>
      </c>
      <c r="B695" s="20" t="s">
        <v>1836</v>
      </c>
      <c r="C695" s="20" t="s">
        <v>2222</v>
      </c>
      <c r="D695" s="20" t="s">
        <v>2287</v>
      </c>
      <c r="E695" s="20" t="s">
        <v>2286</v>
      </c>
      <c r="F695" s="20" t="s">
        <v>2290</v>
      </c>
      <c r="G695" s="20" t="s">
        <v>783</v>
      </c>
      <c r="H695" s="20" t="s">
        <v>2295</v>
      </c>
      <c r="I695" s="18">
        <v>0</v>
      </c>
    </row>
    <row r="696" spans="1:9" ht="19.350000000000001" customHeight="1" x14ac:dyDescent="0.25">
      <c r="A696" t="str">
        <f t="shared" si="10"/>
        <v>T018</v>
      </c>
      <c r="B696" s="20" t="s">
        <v>1836</v>
      </c>
      <c r="C696" s="20" t="s">
        <v>2222</v>
      </c>
      <c r="D696" s="20" t="s">
        <v>2287</v>
      </c>
      <c r="E696" s="20" t="s">
        <v>2286</v>
      </c>
      <c r="F696" s="20" t="s">
        <v>2290</v>
      </c>
      <c r="G696" s="20" t="s">
        <v>783</v>
      </c>
      <c r="H696" s="20" t="s">
        <v>2294</v>
      </c>
      <c r="I696" s="18">
        <v>0</v>
      </c>
    </row>
    <row r="697" spans="1:9" ht="19.350000000000001" customHeight="1" x14ac:dyDescent="0.25">
      <c r="A697" t="str">
        <f t="shared" si="10"/>
        <v>T019</v>
      </c>
      <c r="B697" s="20" t="s">
        <v>1836</v>
      </c>
      <c r="C697" s="20" t="s">
        <v>2222</v>
      </c>
      <c r="D697" s="20" t="s">
        <v>2287</v>
      </c>
      <c r="E697" s="20" t="s">
        <v>2286</v>
      </c>
      <c r="F697" s="20" t="s">
        <v>2290</v>
      </c>
      <c r="G697" s="20" t="s">
        <v>783</v>
      </c>
      <c r="H697" s="20" t="s">
        <v>2293</v>
      </c>
      <c r="I697" s="18">
        <v>0</v>
      </c>
    </row>
    <row r="698" spans="1:9" ht="19.350000000000001" customHeight="1" x14ac:dyDescent="0.25">
      <c r="A698" t="str">
        <f t="shared" si="10"/>
        <v>T020</v>
      </c>
      <c r="B698" s="20" t="s">
        <v>1836</v>
      </c>
      <c r="C698" s="20" t="s">
        <v>2222</v>
      </c>
      <c r="D698" s="20" t="s">
        <v>2287</v>
      </c>
      <c r="E698" s="20" t="s">
        <v>2286</v>
      </c>
      <c r="F698" s="20" t="s">
        <v>2290</v>
      </c>
      <c r="G698" s="20" t="s">
        <v>783</v>
      </c>
      <c r="H698" s="20" t="s">
        <v>2292</v>
      </c>
      <c r="I698" s="18">
        <v>0</v>
      </c>
    </row>
    <row r="699" spans="1:9" ht="19.350000000000001" customHeight="1" x14ac:dyDescent="0.25">
      <c r="A699" t="str">
        <f t="shared" si="10"/>
        <v>T021</v>
      </c>
      <c r="B699" s="20" t="s">
        <v>1836</v>
      </c>
      <c r="C699" s="20" t="s">
        <v>2222</v>
      </c>
      <c r="D699" s="20" t="s">
        <v>2287</v>
      </c>
      <c r="E699" s="20" t="s">
        <v>2286</v>
      </c>
      <c r="F699" s="20" t="s">
        <v>2290</v>
      </c>
      <c r="G699" s="20" t="s">
        <v>783</v>
      </c>
      <c r="H699" s="20" t="s">
        <v>2291</v>
      </c>
      <c r="I699" s="18">
        <v>0</v>
      </c>
    </row>
    <row r="700" spans="1:9" ht="19.350000000000001" customHeight="1" x14ac:dyDescent="0.25">
      <c r="A700" t="str">
        <f t="shared" si="10"/>
        <v>T022</v>
      </c>
      <c r="B700" s="20" t="s">
        <v>1836</v>
      </c>
      <c r="C700" s="20" t="s">
        <v>2222</v>
      </c>
      <c r="D700" s="20" t="s">
        <v>2287</v>
      </c>
      <c r="E700" s="20" t="s">
        <v>2286</v>
      </c>
      <c r="F700" s="20" t="s">
        <v>2290</v>
      </c>
      <c r="G700" s="20" t="s">
        <v>783</v>
      </c>
      <c r="H700" s="20" t="s">
        <v>2289</v>
      </c>
      <c r="I700" s="18">
        <v>0</v>
      </c>
    </row>
    <row r="701" spans="1:9" ht="19.350000000000001" customHeight="1" x14ac:dyDescent="0.25">
      <c r="A701" t="str">
        <f t="shared" si="10"/>
        <v>R007</v>
      </c>
      <c r="B701" s="20" t="s">
        <v>1836</v>
      </c>
      <c r="C701" s="20" t="s">
        <v>2222</v>
      </c>
      <c r="D701" s="20" t="s">
        <v>2287</v>
      </c>
      <c r="E701" s="20" t="s">
        <v>2286</v>
      </c>
      <c r="F701" s="20" t="s">
        <v>2285</v>
      </c>
      <c r="G701" s="20" t="s">
        <v>783</v>
      </c>
      <c r="H701" s="20" t="s">
        <v>2288</v>
      </c>
      <c r="I701" s="18">
        <v>0</v>
      </c>
    </row>
    <row r="702" spans="1:9" ht="19.350000000000001" customHeight="1" x14ac:dyDescent="0.25">
      <c r="A702" t="str">
        <f t="shared" si="10"/>
        <v>R510</v>
      </c>
      <c r="B702" s="20" t="s">
        <v>1836</v>
      </c>
      <c r="C702" s="20" t="s">
        <v>2222</v>
      </c>
      <c r="D702" s="20" t="s">
        <v>2287</v>
      </c>
      <c r="E702" s="20" t="s">
        <v>2286</v>
      </c>
      <c r="F702" s="20" t="s">
        <v>2285</v>
      </c>
      <c r="G702" s="20" t="s">
        <v>783</v>
      </c>
      <c r="H702" s="20" t="s">
        <v>2284</v>
      </c>
      <c r="I702" s="18">
        <v>0</v>
      </c>
    </row>
    <row r="703" spans="1:9" ht="19.350000000000001" customHeight="1" x14ac:dyDescent="0.25">
      <c r="A703" t="str">
        <f t="shared" si="10"/>
        <v>U165</v>
      </c>
      <c r="B703" s="20" t="s">
        <v>1836</v>
      </c>
      <c r="C703" s="20" t="s">
        <v>2222</v>
      </c>
      <c r="D703" s="20" t="s">
        <v>2280</v>
      </c>
      <c r="E703" s="20" t="s">
        <v>2279</v>
      </c>
      <c r="F703" s="20" t="s">
        <v>2283</v>
      </c>
      <c r="G703" s="20" t="s">
        <v>783</v>
      </c>
      <c r="H703" s="19" t="s">
        <v>2282</v>
      </c>
      <c r="I703" s="18">
        <v>1</v>
      </c>
    </row>
    <row r="704" spans="1:9" ht="19.350000000000001" customHeight="1" x14ac:dyDescent="0.25">
      <c r="A704" t="str">
        <f t="shared" si="10"/>
        <v>R039</v>
      </c>
      <c r="B704" s="20" t="s">
        <v>1836</v>
      </c>
      <c r="C704" s="20" t="s">
        <v>2222</v>
      </c>
      <c r="D704" s="20" t="s">
        <v>2280</v>
      </c>
      <c r="E704" s="20" t="s">
        <v>2279</v>
      </c>
      <c r="F704" s="20" t="s">
        <v>2278</v>
      </c>
      <c r="G704" s="20" t="s">
        <v>783</v>
      </c>
      <c r="H704" s="19" t="s">
        <v>2281</v>
      </c>
      <c r="I704" s="18">
        <v>1</v>
      </c>
    </row>
    <row r="705" spans="1:9" ht="19.350000000000001" customHeight="1" x14ac:dyDescent="0.25">
      <c r="A705" t="str">
        <f t="shared" si="10"/>
        <v>R054</v>
      </c>
      <c r="B705" s="20" t="s">
        <v>1836</v>
      </c>
      <c r="C705" s="20" t="s">
        <v>2222</v>
      </c>
      <c r="D705" s="20" t="s">
        <v>2280</v>
      </c>
      <c r="E705" s="20" t="s">
        <v>2279</v>
      </c>
      <c r="F705" s="20" t="s">
        <v>2278</v>
      </c>
      <c r="G705" s="20" t="s">
        <v>783</v>
      </c>
      <c r="H705" s="19" t="s">
        <v>2277</v>
      </c>
      <c r="I705" s="18">
        <v>1</v>
      </c>
    </row>
    <row r="706" spans="1:9" ht="19.350000000000001" customHeight="1" x14ac:dyDescent="0.25">
      <c r="A706" t="str">
        <f t="shared" si="10"/>
        <v>R422</v>
      </c>
      <c r="B706" s="20" t="s">
        <v>1836</v>
      </c>
      <c r="C706" s="20" t="s">
        <v>2222</v>
      </c>
      <c r="D706" s="20" t="s">
        <v>2233</v>
      </c>
      <c r="E706" s="20" t="s">
        <v>2232</v>
      </c>
      <c r="F706" s="20" t="s">
        <v>2275</v>
      </c>
      <c r="G706" s="20" t="s">
        <v>783</v>
      </c>
      <c r="H706" s="19" t="s">
        <v>2276</v>
      </c>
      <c r="I706" s="18">
        <v>1</v>
      </c>
    </row>
    <row r="707" spans="1:9" ht="19.350000000000001" customHeight="1" x14ac:dyDescent="0.25">
      <c r="A707" t="str">
        <f t="shared" ref="A707:A770" si="11">LEFT(H707,4)</f>
        <v>R431</v>
      </c>
      <c r="B707" s="20" t="s">
        <v>1836</v>
      </c>
      <c r="C707" s="20" t="s">
        <v>2222</v>
      </c>
      <c r="D707" s="20" t="s">
        <v>2233</v>
      </c>
      <c r="E707" s="20" t="s">
        <v>2232</v>
      </c>
      <c r="F707" s="20" t="s">
        <v>2275</v>
      </c>
      <c r="G707" s="20" t="s">
        <v>783</v>
      </c>
      <c r="H707" s="20" t="s">
        <v>2274</v>
      </c>
      <c r="I707" s="18">
        <v>0</v>
      </c>
    </row>
    <row r="708" spans="1:9" ht="19.350000000000001" customHeight="1" x14ac:dyDescent="0.25">
      <c r="A708" t="str">
        <f t="shared" si="11"/>
        <v>N029</v>
      </c>
      <c r="B708" s="20" t="s">
        <v>1836</v>
      </c>
      <c r="C708" s="20" t="s">
        <v>2222</v>
      </c>
      <c r="D708" s="20" t="s">
        <v>2233</v>
      </c>
      <c r="E708" s="20" t="s">
        <v>2232</v>
      </c>
      <c r="F708" s="20" t="s">
        <v>2263</v>
      </c>
      <c r="G708" s="20" t="s">
        <v>783</v>
      </c>
      <c r="H708" s="20" t="s">
        <v>2273</v>
      </c>
      <c r="I708" s="18">
        <v>0</v>
      </c>
    </row>
    <row r="709" spans="1:9" ht="19.350000000000001" customHeight="1" x14ac:dyDescent="0.25">
      <c r="A709" t="str">
        <f t="shared" si="11"/>
        <v>R060</v>
      </c>
      <c r="B709" s="20" t="s">
        <v>1836</v>
      </c>
      <c r="C709" s="20" t="s">
        <v>2222</v>
      </c>
      <c r="D709" s="20" t="s">
        <v>2233</v>
      </c>
      <c r="E709" s="20" t="s">
        <v>2232</v>
      </c>
      <c r="F709" s="20" t="s">
        <v>2263</v>
      </c>
      <c r="G709" s="20" t="s">
        <v>783</v>
      </c>
      <c r="H709" s="20" t="s">
        <v>2272</v>
      </c>
      <c r="I709" s="18">
        <v>0</v>
      </c>
    </row>
    <row r="710" spans="1:9" ht="19.350000000000001" customHeight="1" x14ac:dyDescent="0.25">
      <c r="A710" t="str">
        <f t="shared" si="11"/>
        <v>R260</v>
      </c>
      <c r="B710" s="20" t="s">
        <v>1836</v>
      </c>
      <c r="C710" s="20" t="s">
        <v>2222</v>
      </c>
      <c r="D710" s="20" t="s">
        <v>2233</v>
      </c>
      <c r="E710" s="20" t="s">
        <v>2232</v>
      </c>
      <c r="F710" s="20" t="s">
        <v>2263</v>
      </c>
      <c r="G710" s="20" t="s">
        <v>783</v>
      </c>
      <c r="H710" s="20" t="s">
        <v>2271</v>
      </c>
      <c r="I710" s="18">
        <v>0</v>
      </c>
    </row>
    <row r="711" spans="1:9" ht="19.350000000000001" customHeight="1" x14ac:dyDescent="0.25">
      <c r="A711" t="str">
        <f t="shared" si="11"/>
        <v>R261</v>
      </c>
      <c r="B711" s="20" t="s">
        <v>1836</v>
      </c>
      <c r="C711" s="20" t="s">
        <v>2222</v>
      </c>
      <c r="D711" s="20" t="s">
        <v>2233</v>
      </c>
      <c r="E711" s="20" t="s">
        <v>2232</v>
      </c>
      <c r="F711" s="20" t="s">
        <v>2263</v>
      </c>
      <c r="G711" s="20" t="s">
        <v>783</v>
      </c>
      <c r="H711" s="20" t="s">
        <v>2270</v>
      </c>
      <c r="I711" s="18">
        <v>0</v>
      </c>
    </row>
    <row r="712" spans="1:9" ht="19.350000000000001" customHeight="1" x14ac:dyDescent="0.25">
      <c r="A712" t="str">
        <f t="shared" si="11"/>
        <v>R262</v>
      </c>
      <c r="B712" s="20" t="s">
        <v>1836</v>
      </c>
      <c r="C712" s="20" t="s">
        <v>2222</v>
      </c>
      <c r="D712" s="20" t="s">
        <v>2233</v>
      </c>
      <c r="E712" s="20" t="s">
        <v>2232</v>
      </c>
      <c r="F712" s="20" t="s">
        <v>2263</v>
      </c>
      <c r="G712" s="20" t="s">
        <v>783</v>
      </c>
      <c r="H712" s="20" t="s">
        <v>2269</v>
      </c>
      <c r="I712" s="18">
        <v>0</v>
      </c>
    </row>
    <row r="713" spans="1:9" ht="19.350000000000001" customHeight="1" x14ac:dyDescent="0.25">
      <c r="A713" t="str">
        <f t="shared" si="11"/>
        <v>R263</v>
      </c>
      <c r="B713" s="20" t="s">
        <v>1836</v>
      </c>
      <c r="C713" s="20" t="s">
        <v>2222</v>
      </c>
      <c r="D713" s="20" t="s">
        <v>2233</v>
      </c>
      <c r="E713" s="20" t="s">
        <v>2232</v>
      </c>
      <c r="F713" s="20" t="s">
        <v>2263</v>
      </c>
      <c r="G713" s="20" t="s">
        <v>783</v>
      </c>
      <c r="H713" s="20" t="s">
        <v>2268</v>
      </c>
      <c r="I713" s="18">
        <v>0</v>
      </c>
    </row>
    <row r="714" spans="1:9" ht="19.350000000000001" customHeight="1" x14ac:dyDescent="0.25">
      <c r="A714" t="str">
        <f t="shared" si="11"/>
        <v>R264</v>
      </c>
      <c r="B714" s="20" t="s">
        <v>1836</v>
      </c>
      <c r="C714" s="20" t="s">
        <v>2222</v>
      </c>
      <c r="D714" s="20" t="s">
        <v>2233</v>
      </c>
      <c r="E714" s="20" t="s">
        <v>2232</v>
      </c>
      <c r="F714" s="20" t="s">
        <v>2263</v>
      </c>
      <c r="G714" s="20" t="s">
        <v>783</v>
      </c>
      <c r="H714" s="20" t="s">
        <v>2267</v>
      </c>
      <c r="I714" s="18">
        <v>0</v>
      </c>
    </row>
    <row r="715" spans="1:9" ht="19.350000000000001" customHeight="1" x14ac:dyDescent="0.25">
      <c r="A715" t="str">
        <f t="shared" si="11"/>
        <v>R265</v>
      </c>
      <c r="B715" s="20" t="s">
        <v>1836</v>
      </c>
      <c r="C715" s="20" t="s">
        <v>2222</v>
      </c>
      <c r="D715" s="20" t="s">
        <v>2233</v>
      </c>
      <c r="E715" s="20" t="s">
        <v>2232</v>
      </c>
      <c r="F715" s="20" t="s">
        <v>2263</v>
      </c>
      <c r="G715" s="20" t="s">
        <v>783</v>
      </c>
      <c r="H715" s="20" t="s">
        <v>2266</v>
      </c>
      <c r="I715" s="18">
        <v>0</v>
      </c>
    </row>
    <row r="716" spans="1:9" ht="19.350000000000001" customHeight="1" x14ac:dyDescent="0.25">
      <c r="A716" t="str">
        <f t="shared" si="11"/>
        <v>R266</v>
      </c>
      <c r="B716" s="20" t="s">
        <v>1836</v>
      </c>
      <c r="C716" s="20" t="s">
        <v>2222</v>
      </c>
      <c r="D716" s="20" t="s">
        <v>2233</v>
      </c>
      <c r="E716" s="20" t="s">
        <v>2232</v>
      </c>
      <c r="F716" s="20" t="s">
        <v>2263</v>
      </c>
      <c r="G716" s="20" t="s">
        <v>783</v>
      </c>
      <c r="H716" s="20" t="s">
        <v>2265</v>
      </c>
      <c r="I716" s="18">
        <v>0</v>
      </c>
    </row>
    <row r="717" spans="1:9" ht="19.350000000000001" customHeight="1" x14ac:dyDescent="0.25">
      <c r="A717" t="str">
        <f t="shared" si="11"/>
        <v>R268</v>
      </c>
      <c r="B717" s="20" t="s">
        <v>1836</v>
      </c>
      <c r="C717" s="20" t="s">
        <v>2222</v>
      </c>
      <c r="D717" s="20" t="s">
        <v>2233</v>
      </c>
      <c r="E717" s="20" t="s">
        <v>2232</v>
      </c>
      <c r="F717" s="20" t="s">
        <v>2263</v>
      </c>
      <c r="G717" s="20" t="s">
        <v>783</v>
      </c>
      <c r="H717" s="20" t="s">
        <v>2264</v>
      </c>
      <c r="I717" s="18">
        <v>0</v>
      </c>
    </row>
    <row r="718" spans="1:9" ht="19.350000000000001" customHeight="1" x14ac:dyDescent="0.25">
      <c r="A718" t="str">
        <f t="shared" si="11"/>
        <v>R270</v>
      </c>
      <c r="B718" s="20" t="s">
        <v>1836</v>
      </c>
      <c r="C718" s="20" t="s">
        <v>2222</v>
      </c>
      <c r="D718" s="20" t="s">
        <v>2233</v>
      </c>
      <c r="E718" s="20" t="s">
        <v>2232</v>
      </c>
      <c r="F718" s="20" t="s">
        <v>2263</v>
      </c>
      <c r="G718" s="20" t="s">
        <v>783</v>
      </c>
      <c r="H718" s="20" t="s">
        <v>2262</v>
      </c>
      <c r="I718" s="18">
        <v>0</v>
      </c>
    </row>
    <row r="719" spans="1:9" ht="19.350000000000001" customHeight="1" x14ac:dyDescent="0.25">
      <c r="A719" t="str">
        <f t="shared" si="11"/>
        <v>R056</v>
      </c>
      <c r="B719" s="20" t="s">
        <v>1836</v>
      </c>
      <c r="C719" s="20" t="s">
        <v>2222</v>
      </c>
      <c r="D719" s="20" t="s">
        <v>2233</v>
      </c>
      <c r="E719" s="20" t="s">
        <v>2232</v>
      </c>
      <c r="F719" s="20" t="s">
        <v>2259</v>
      </c>
      <c r="G719" s="20" t="s">
        <v>783</v>
      </c>
      <c r="H719" s="20" t="s">
        <v>2261</v>
      </c>
      <c r="I719" s="18">
        <v>0</v>
      </c>
    </row>
    <row r="720" spans="1:9" ht="19.350000000000001" customHeight="1" x14ac:dyDescent="0.25">
      <c r="A720" t="str">
        <f t="shared" si="11"/>
        <v>R078</v>
      </c>
      <c r="B720" s="20" t="s">
        <v>1836</v>
      </c>
      <c r="C720" s="20" t="s">
        <v>2222</v>
      </c>
      <c r="D720" s="20" t="s">
        <v>2233</v>
      </c>
      <c r="E720" s="20" t="s">
        <v>2232</v>
      </c>
      <c r="F720" s="20" t="s">
        <v>2259</v>
      </c>
      <c r="G720" s="20" t="s">
        <v>783</v>
      </c>
      <c r="H720" s="20" t="s">
        <v>2260</v>
      </c>
      <c r="I720" s="18">
        <v>0</v>
      </c>
    </row>
    <row r="721" spans="1:9" ht="19.350000000000001" customHeight="1" x14ac:dyDescent="0.25">
      <c r="A721" t="str">
        <f t="shared" si="11"/>
        <v>T011</v>
      </c>
      <c r="B721" s="20" t="s">
        <v>1836</v>
      </c>
      <c r="C721" s="20" t="s">
        <v>2222</v>
      </c>
      <c r="D721" s="20" t="s">
        <v>2233</v>
      </c>
      <c r="E721" s="20" t="s">
        <v>2232</v>
      </c>
      <c r="F721" s="20" t="s">
        <v>2259</v>
      </c>
      <c r="G721" s="20" t="s">
        <v>783</v>
      </c>
      <c r="H721" s="20" t="s">
        <v>2258</v>
      </c>
      <c r="I721" s="18">
        <v>0</v>
      </c>
    </row>
    <row r="722" spans="1:9" ht="19.350000000000001" customHeight="1" x14ac:dyDescent="0.25">
      <c r="A722" t="str">
        <f t="shared" si="11"/>
        <v>T006</v>
      </c>
      <c r="B722" s="20" t="s">
        <v>1836</v>
      </c>
      <c r="C722" s="20" t="s">
        <v>2222</v>
      </c>
      <c r="D722" s="20" t="s">
        <v>2233</v>
      </c>
      <c r="E722" s="20" t="s">
        <v>2232</v>
      </c>
      <c r="F722" s="20" t="s">
        <v>2243</v>
      </c>
      <c r="G722" s="20" t="s">
        <v>783</v>
      </c>
      <c r="H722" s="20" t="s">
        <v>2257</v>
      </c>
      <c r="I722" s="18">
        <v>0</v>
      </c>
    </row>
    <row r="723" spans="1:9" ht="19.350000000000001" customHeight="1" x14ac:dyDescent="0.25">
      <c r="A723" t="str">
        <f t="shared" si="11"/>
        <v>T040</v>
      </c>
      <c r="B723" s="20" t="s">
        <v>1836</v>
      </c>
      <c r="C723" s="20" t="s">
        <v>2222</v>
      </c>
      <c r="D723" s="20" t="s">
        <v>2233</v>
      </c>
      <c r="E723" s="20" t="s">
        <v>2232</v>
      </c>
      <c r="F723" s="20" t="s">
        <v>2243</v>
      </c>
      <c r="G723" s="20" t="s">
        <v>783</v>
      </c>
      <c r="H723" s="20" t="s">
        <v>2256</v>
      </c>
      <c r="I723" s="18">
        <v>0</v>
      </c>
    </row>
    <row r="724" spans="1:9" ht="19.350000000000001" customHeight="1" x14ac:dyDescent="0.25">
      <c r="A724" t="str">
        <f t="shared" si="11"/>
        <v>T041</v>
      </c>
      <c r="B724" s="20" t="s">
        <v>1836</v>
      </c>
      <c r="C724" s="20" t="s">
        <v>2222</v>
      </c>
      <c r="D724" s="20" t="s">
        <v>2233</v>
      </c>
      <c r="E724" s="20" t="s">
        <v>2232</v>
      </c>
      <c r="F724" s="20" t="s">
        <v>2243</v>
      </c>
      <c r="G724" s="20" t="s">
        <v>783</v>
      </c>
      <c r="H724" s="20" t="s">
        <v>2255</v>
      </c>
      <c r="I724" s="18">
        <v>0</v>
      </c>
    </row>
    <row r="725" spans="1:9" ht="19.350000000000001" customHeight="1" x14ac:dyDescent="0.25">
      <c r="A725" t="str">
        <f t="shared" si="11"/>
        <v>T042</v>
      </c>
      <c r="B725" s="20" t="s">
        <v>1836</v>
      </c>
      <c r="C725" s="20" t="s">
        <v>2222</v>
      </c>
      <c r="D725" s="20" t="s">
        <v>2233</v>
      </c>
      <c r="E725" s="20" t="s">
        <v>2232</v>
      </c>
      <c r="F725" s="20" t="s">
        <v>2243</v>
      </c>
      <c r="G725" s="20" t="s">
        <v>783</v>
      </c>
      <c r="H725" s="20" t="s">
        <v>2254</v>
      </c>
      <c r="I725" s="18">
        <v>0</v>
      </c>
    </row>
    <row r="726" spans="1:9" ht="19.350000000000001" customHeight="1" x14ac:dyDescent="0.25">
      <c r="A726" t="str">
        <f t="shared" si="11"/>
        <v>T043</v>
      </c>
      <c r="B726" s="20" t="s">
        <v>1836</v>
      </c>
      <c r="C726" s="20" t="s">
        <v>2222</v>
      </c>
      <c r="D726" s="20" t="s">
        <v>2233</v>
      </c>
      <c r="E726" s="20" t="s">
        <v>2232</v>
      </c>
      <c r="F726" s="20" t="s">
        <v>2243</v>
      </c>
      <c r="G726" s="20" t="s">
        <v>783</v>
      </c>
      <c r="H726" s="20" t="s">
        <v>2253</v>
      </c>
      <c r="I726" s="18">
        <v>0</v>
      </c>
    </row>
    <row r="727" spans="1:9" ht="19.350000000000001" customHeight="1" x14ac:dyDescent="0.25">
      <c r="A727" t="str">
        <f t="shared" si="11"/>
        <v>T044</v>
      </c>
      <c r="B727" s="20" t="s">
        <v>1836</v>
      </c>
      <c r="C727" s="20" t="s">
        <v>2222</v>
      </c>
      <c r="D727" s="20" t="s">
        <v>2233</v>
      </c>
      <c r="E727" s="20" t="s">
        <v>2232</v>
      </c>
      <c r="F727" s="20" t="s">
        <v>2243</v>
      </c>
      <c r="G727" s="20" t="s">
        <v>783</v>
      </c>
      <c r="H727" s="20" t="s">
        <v>2252</v>
      </c>
      <c r="I727" s="18">
        <v>0</v>
      </c>
    </row>
    <row r="728" spans="1:9" ht="19.350000000000001" customHeight="1" x14ac:dyDescent="0.25">
      <c r="A728" t="str">
        <f t="shared" si="11"/>
        <v>T045</v>
      </c>
      <c r="B728" s="20" t="s">
        <v>1836</v>
      </c>
      <c r="C728" s="20" t="s">
        <v>2222</v>
      </c>
      <c r="D728" s="20" t="s">
        <v>2233</v>
      </c>
      <c r="E728" s="20" t="s">
        <v>2232</v>
      </c>
      <c r="F728" s="20" t="s">
        <v>2243</v>
      </c>
      <c r="G728" s="20" t="s">
        <v>783</v>
      </c>
      <c r="H728" s="20" t="s">
        <v>2251</v>
      </c>
      <c r="I728" s="18">
        <v>0</v>
      </c>
    </row>
    <row r="729" spans="1:9" ht="19.350000000000001" customHeight="1" x14ac:dyDescent="0.25">
      <c r="A729" t="str">
        <f t="shared" si="11"/>
        <v>T046</v>
      </c>
      <c r="B729" s="20" t="s">
        <v>1836</v>
      </c>
      <c r="C729" s="20" t="s">
        <v>2222</v>
      </c>
      <c r="D729" s="20" t="s">
        <v>2233</v>
      </c>
      <c r="E729" s="20" t="s">
        <v>2232</v>
      </c>
      <c r="F729" s="20" t="s">
        <v>2243</v>
      </c>
      <c r="G729" s="20" t="s">
        <v>783</v>
      </c>
      <c r="H729" s="20" t="s">
        <v>2250</v>
      </c>
      <c r="I729" s="18">
        <v>0</v>
      </c>
    </row>
    <row r="730" spans="1:9" ht="19.350000000000001" customHeight="1" x14ac:dyDescent="0.25">
      <c r="A730" t="str">
        <f t="shared" si="11"/>
        <v>T047</v>
      </c>
      <c r="B730" s="20" t="s">
        <v>1836</v>
      </c>
      <c r="C730" s="20" t="s">
        <v>2222</v>
      </c>
      <c r="D730" s="20" t="s">
        <v>2233</v>
      </c>
      <c r="E730" s="20" t="s">
        <v>2232</v>
      </c>
      <c r="F730" s="20" t="s">
        <v>2243</v>
      </c>
      <c r="G730" s="20" t="s">
        <v>783</v>
      </c>
      <c r="H730" s="20" t="s">
        <v>2249</v>
      </c>
      <c r="I730" s="18">
        <v>0</v>
      </c>
    </row>
    <row r="731" spans="1:9" ht="19.350000000000001" customHeight="1" x14ac:dyDescent="0.25">
      <c r="A731" t="str">
        <f t="shared" si="11"/>
        <v>T060</v>
      </c>
      <c r="B731" s="20" t="s">
        <v>1836</v>
      </c>
      <c r="C731" s="20" t="s">
        <v>2222</v>
      </c>
      <c r="D731" s="20" t="s">
        <v>2233</v>
      </c>
      <c r="E731" s="20" t="s">
        <v>2232</v>
      </c>
      <c r="F731" s="20" t="s">
        <v>2243</v>
      </c>
      <c r="G731" s="20" t="s">
        <v>783</v>
      </c>
      <c r="H731" s="20" t="s">
        <v>2248</v>
      </c>
      <c r="I731" s="18">
        <v>0</v>
      </c>
    </row>
    <row r="732" spans="1:9" ht="19.350000000000001" customHeight="1" x14ac:dyDescent="0.25">
      <c r="A732" t="str">
        <f t="shared" si="11"/>
        <v>T061</v>
      </c>
      <c r="B732" s="20" t="s">
        <v>1836</v>
      </c>
      <c r="C732" s="20" t="s">
        <v>2222</v>
      </c>
      <c r="D732" s="20" t="s">
        <v>2233</v>
      </c>
      <c r="E732" s="20" t="s">
        <v>2232</v>
      </c>
      <c r="F732" s="20" t="s">
        <v>2243</v>
      </c>
      <c r="G732" s="20" t="s">
        <v>783</v>
      </c>
      <c r="H732" s="20" t="s">
        <v>2247</v>
      </c>
      <c r="I732" s="18">
        <v>0</v>
      </c>
    </row>
    <row r="733" spans="1:9" ht="19.350000000000001" customHeight="1" x14ac:dyDescent="0.25">
      <c r="A733" t="str">
        <f t="shared" si="11"/>
        <v>T062</v>
      </c>
      <c r="B733" s="20" t="s">
        <v>1836</v>
      </c>
      <c r="C733" s="20" t="s">
        <v>2222</v>
      </c>
      <c r="D733" s="20" t="s">
        <v>2233</v>
      </c>
      <c r="E733" s="20" t="s">
        <v>2232</v>
      </c>
      <c r="F733" s="20" t="s">
        <v>2243</v>
      </c>
      <c r="G733" s="20" t="s">
        <v>783</v>
      </c>
      <c r="H733" s="20" t="s">
        <v>2246</v>
      </c>
      <c r="I733" s="18">
        <v>0</v>
      </c>
    </row>
    <row r="734" spans="1:9" ht="19.350000000000001" customHeight="1" x14ac:dyDescent="0.25">
      <c r="A734" t="str">
        <f t="shared" si="11"/>
        <v>T063</v>
      </c>
      <c r="B734" s="20" t="s">
        <v>1836</v>
      </c>
      <c r="C734" s="20" t="s">
        <v>2222</v>
      </c>
      <c r="D734" s="20" t="s">
        <v>2233</v>
      </c>
      <c r="E734" s="20" t="s">
        <v>2232</v>
      </c>
      <c r="F734" s="20" t="s">
        <v>2243</v>
      </c>
      <c r="G734" s="20" t="s">
        <v>783</v>
      </c>
      <c r="H734" s="20" t="s">
        <v>2245</v>
      </c>
      <c r="I734" s="18">
        <v>0</v>
      </c>
    </row>
    <row r="735" spans="1:9" ht="19.350000000000001" customHeight="1" x14ac:dyDescent="0.25">
      <c r="A735" t="str">
        <f t="shared" si="11"/>
        <v>T080</v>
      </c>
      <c r="B735" s="20" t="s">
        <v>1836</v>
      </c>
      <c r="C735" s="20" t="s">
        <v>2222</v>
      </c>
      <c r="D735" s="20" t="s">
        <v>2233</v>
      </c>
      <c r="E735" s="20" t="s">
        <v>2232</v>
      </c>
      <c r="F735" s="20" t="s">
        <v>2243</v>
      </c>
      <c r="G735" s="20" t="s">
        <v>783</v>
      </c>
      <c r="H735" s="20" t="s">
        <v>2244</v>
      </c>
      <c r="I735" s="18">
        <v>0</v>
      </c>
    </row>
    <row r="736" spans="1:9" ht="19.350000000000001" customHeight="1" x14ac:dyDescent="0.25">
      <c r="A736" t="str">
        <f t="shared" si="11"/>
        <v>T081</v>
      </c>
      <c r="B736" s="20" t="s">
        <v>1836</v>
      </c>
      <c r="C736" s="20" t="s">
        <v>2222</v>
      </c>
      <c r="D736" s="20" t="s">
        <v>2233</v>
      </c>
      <c r="E736" s="20" t="s">
        <v>2232</v>
      </c>
      <c r="F736" s="20" t="s">
        <v>2243</v>
      </c>
      <c r="G736" s="20" t="s">
        <v>783</v>
      </c>
      <c r="H736" s="20" t="s">
        <v>2242</v>
      </c>
      <c r="I736" s="18">
        <v>0</v>
      </c>
    </row>
    <row r="737" spans="1:9" ht="19.350000000000001" customHeight="1" x14ac:dyDescent="0.25">
      <c r="A737" t="str">
        <f t="shared" si="11"/>
        <v>R055</v>
      </c>
      <c r="B737" s="20" t="s">
        <v>1836</v>
      </c>
      <c r="C737" s="20" t="s">
        <v>2222</v>
      </c>
      <c r="D737" s="20" t="s">
        <v>2233</v>
      </c>
      <c r="E737" s="20" t="s">
        <v>2232</v>
      </c>
      <c r="F737" s="20" t="s">
        <v>2235</v>
      </c>
      <c r="G737" s="20" t="s">
        <v>783</v>
      </c>
      <c r="H737" s="20" t="s">
        <v>2241</v>
      </c>
      <c r="I737" s="18">
        <v>0</v>
      </c>
    </row>
    <row r="738" spans="1:9" ht="19.350000000000001" customHeight="1" x14ac:dyDescent="0.25">
      <c r="A738" t="str">
        <f t="shared" si="11"/>
        <v>R057</v>
      </c>
      <c r="B738" s="20" t="s">
        <v>1836</v>
      </c>
      <c r="C738" s="20" t="s">
        <v>2222</v>
      </c>
      <c r="D738" s="20" t="s">
        <v>2233</v>
      </c>
      <c r="E738" s="20" t="s">
        <v>2232</v>
      </c>
      <c r="F738" s="20" t="s">
        <v>2235</v>
      </c>
      <c r="G738" s="20" t="s">
        <v>783</v>
      </c>
      <c r="H738" s="20" t="s">
        <v>2240</v>
      </c>
      <c r="I738" s="18">
        <v>0</v>
      </c>
    </row>
    <row r="739" spans="1:9" ht="19.350000000000001" customHeight="1" x14ac:dyDescent="0.25">
      <c r="A739" t="str">
        <f t="shared" si="11"/>
        <v>R076</v>
      </c>
      <c r="B739" s="20" t="s">
        <v>1836</v>
      </c>
      <c r="C739" s="20" t="s">
        <v>2222</v>
      </c>
      <c r="D739" s="20" t="s">
        <v>2233</v>
      </c>
      <c r="E739" s="20" t="s">
        <v>2232</v>
      </c>
      <c r="F739" s="20" t="s">
        <v>2235</v>
      </c>
      <c r="G739" s="20" t="s">
        <v>783</v>
      </c>
      <c r="H739" s="20" t="s">
        <v>2239</v>
      </c>
      <c r="I739" s="18">
        <v>0</v>
      </c>
    </row>
    <row r="740" spans="1:9" ht="19.350000000000001" customHeight="1" x14ac:dyDescent="0.25">
      <c r="A740" t="str">
        <f t="shared" si="11"/>
        <v>R091</v>
      </c>
      <c r="B740" s="20" t="s">
        <v>1836</v>
      </c>
      <c r="C740" s="20" t="s">
        <v>2222</v>
      </c>
      <c r="D740" s="20" t="s">
        <v>2233</v>
      </c>
      <c r="E740" s="20" t="s">
        <v>2232</v>
      </c>
      <c r="F740" s="20" t="s">
        <v>2235</v>
      </c>
      <c r="G740" s="20" t="s">
        <v>783</v>
      </c>
      <c r="H740" s="20" t="s">
        <v>2238</v>
      </c>
      <c r="I740" s="18">
        <v>0</v>
      </c>
    </row>
    <row r="741" spans="1:9" ht="19.350000000000001" customHeight="1" x14ac:dyDescent="0.25">
      <c r="A741" t="str">
        <f t="shared" si="11"/>
        <v>R097</v>
      </c>
      <c r="B741" s="20" t="s">
        <v>1836</v>
      </c>
      <c r="C741" s="20" t="s">
        <v>2222</v>
      </c>
      <c r="D741" s="20" t="s">
        <v>2233</v>
      </c>
      <c r="E741" s="20" t="s">
        <v>2232</v>
      </c>
      <c r="F741" s="20" t="s">
        <v>2235</v>
      </c>
      <c r="G741" s="20" t="s">
        <v>783</v>
      </c>
      <c r="H741" s="20" t="s">
        <v>2237</v>
      </c>
      <c r="I741" s="18">
        <v>0</v>
      </c>
    </row>
    <row r="742" spans="1:9" ht="19.350000000000001" customHeight="1" x14ac:dyDescent="0.25">
      <c r="A742" t="str">
        <f t="shared" si="11"/>
        <v>R099</v>
      </c>
      <c r="B742" s="20" t="s">
        <v>1836</v>
      </c>
      <c r="C742" s="20" t="s">
        <v>2222</v>
      </c>
      <c r="D742" s="20" t="s">
        <v>2233</v>
      </c>
      <c r="E742" s="20" t="s">
        <v>2232</v>
      </c>
      <c r="F742" s="20" t="s">
        <v>2235</v>
      </c>
      <c r="G742" s="20" t="s">
        <v>783</v>
      </c>
      <c r="H742" s="20" t="s">
        <v>2236</v>
      </c>
      <c r="I742" s="18">
        <v>0</v>
      </c>
    </row>
    <row r="743" spans="1:9" ht="19.350000000000001" customHeight="1" x14ac:dyDescent="0.25">
      <c r="A743" t="str">
        <f t="shared" si="11"/>
        <v>R290</v>
      </c>
      <c r="B743" s="20" t="s">
        <v>1836</v>
      </c>
      <c r="C743" s="20" t="s">
        <v>2222</v>
      </c>
      <c r="D743" s="20" t="s">
        <v>2233</v>
      </c>
      <c r="E743" s="20" t="s">
        <v>2232</v>
      </c>
      <c r="F743" s="20" t="s">
        <v>2235</v>
      </c>
      <c r="G743" s="20" t="s">
        <v>783</v>
      </c>
      <c r="H743" s="20" t="s">
        <v>2234</v>
      </c>
      <c r="I743" s="18">
        <v>0</v>
      </c>
    </row>
    <row r="744" spans="1:9" ht="19.350000000000001" customHeight="1" x14ac:dyDescent="0.25">
      <c r="A744" t="str">
        <f t="shared" si="11"/>
        <v>R710</v>
      </c>
      <c r="B744" s="20" t="s">
        <v>1836</v>
      </c>
      <c r="C744" s="20" t="s">
        <v>2222</v>
      </c>
      <c r="D744" s="20" t="s">
        <v>2233</v>
      </c>
      <c r="E744" s="20" t="s">
        <v>2232</v>
      </c>
      <c r="F744" s="20" t="s">
        <v>2231</v>
      </c>
      <c r="G744" s="20" t="s">
        <v>783</v>
      </c>
      <c r="H744" s="20" t="s">
        <v>2230</v>
      </c>
      <c r="I744" s="18">
        <v>0</v>
      </c>
    </row>
    <row r="745" spans="1:9" ht="19.350000000000001" customHeight="1" x14ac:dyDescent="0.25">
      <c r="A745" t="str">
        <f t="shared" si="11"/>
        <v>6F43</v>
      </c>
      <c r="B745" s="20" t="s">
        <v>1836</v>
      </c>
      <c r="C745" s="20" t="s">
        <v>2222</v>
      </c>
      <c r="D745" s="20" t="s">
        <v>2221</v>
      </c>
      <c r="E745" s="20" t="s">
        <v>783</v>
      </c>
      <c r="F745" s="20" t="s">
        <v>783</v>
      </c>
      <c r="G745" s="20" t="s">
        <v>783</v>
      </c>
      <c r="H745" s="20" t="s">
        <v>2229</v>
      </c>
      <c r="I745" s="18">
        <v>0</v>
      </c>
    </row>
    <row r="746" spans="1:9" ht="19.350000000000001" customHeight="1" x14ac:dyDescent="0.25">
      <c r="A746" t="str">
        <f t="shared" si="11"/>
        <v>F535</v>
      </c>
      <c r="B746" s="20" t="s">
        <v>1836</v>
      </c>
      <c r="C746" s="20" t="s">
        <v>2222</v>
      </c>
      <c r="D746" s="20" t="s">
        <v>2221</v>
      </c>
      <c r="E746" s="20" t="s">
        <v>783</v>
      </c>
      <c r="F746" s="20" t="s">
        <v>783</v>
      </c>
      <c r="G746" s="20" t="s">
        <v>783</v>
      </c>
      <c r="H746" s="20" t="s">
        <v>2228</v>
      </c>
      <c r="I746" s="18">
        <v>0</v>
      </c>
    </row>
    <row r="747" spans="1:9" ht="19.350000000000001" customHeight="1" x14ac:dyDescent="0.25">
      <c r="A747" t="str">
        <f t="shared" si="11"/>
        <v>R015</v>
      </c>
      <c r="B747" s="20" t="s">
        <v>1836</v>
      </c>
      <c r="C747" s="20" t="s">
        <v>2222</v>
      </c>
      <c r="D747" s="20" t="s">
        <v>2221</v>
      </c>
      <c r="E747" s="20" t="s">
        <v>783</v>
      </c>
      <c r="F747" s="20" t="s">
        <v>783</v>
      </c>
      <c r="G747" s="20" t="s">
        <v>783</v>
      </c>
      <c r="H747" s="19" t="s">
        <v>2227</v>
      </c>
      <c r="I747" s="18">
        <v>1</v>
      </c>
    </row>
    <row r="748" spans="1:9" ht="19.350000000000001" customHeight="1" x14ac:dyDescent="0.25">
      <c r="A748" t="str">
        <f t="shared" si="11"/>
        <v>R017</v>
      </c>
      <c r="B748" s="20" t="s">
        <v>1836</v>
      </c>
      <c r="C748" s="20" t="s">
        <v>2222</v>
      </c>
      <c r="D748" s="20" t="s">
        <v>2221</v>
      </c>
      <c r="E748" s="20" t="s">
        <v>783</v>
      </c>
      <c r="F748" s="20" t="s">
        <v>783</v>
      </c>
      <c r="G748" s="20" t="s">
        <v>783</v>
      </c>
      <c r="H748" s="19" t="s">
        <v>2226</v>
      </c>
      <c r="I748" s="18">
        <v>1</v>
      </c>
    </row>
    <row r="749" spans="1:9" ht="19.350000000000001" customHeight="1" x14ac:dyDescent="0.25">
      <c r="A749" t="str">
        <f t="shared" si="11"/>
        <v>R025</v>
      </c>
      <c r="B749" s="20" t="s">
        <v>1836</v>
      </c>
      <c r="C749" s="20" t="s">
        <v>2222</v>
      </c>
      <c r="D749" s="20" t="s">
        <v>2221</v>
      </c>
      <c r="E749" s="20" t="s">
        <v>783</v>
      </c>
      <c r="F749" s="20" t="s">
        <v>783</v>
      </c>
      <c r="G749" s="20" t="s">
        <v>783</v>
      </c>
      <c r="H749" s="19" t="s">
        <v>2225</v>
      </c>
      <c r="I749" s="18">
        <v>1</v>
      </c>
    </row>
    <row r="750" spans="1:9" ht="19.350000000000001" customHeight="1" x14ac:dyDescent="0.25">
      <c r="A750" t="str">
        <f t="shared" si="11"/>
        <v>R027</v>
      </c>
      <c r="B750" s="20" t="s">
        <v>1836</v>
      </c>
      <c r="C750" s="20" t="s">
        <v>2222</v>
      </c>
      <c r="D750" s="20" t="s">
        <v>2221</v>
      </c>
      <c r="E750" s="20" t="s">
        <v>783</v>
      </c>
      <c r="F750" s="20" t="s">
        <v>783</v>
      </c>
      <c r="G750" s="20" t="s">
        <v>783</v>
      </c>
      <c r="H750" s="19" t="s">
        <v>2224</v>
      </c>
      <c r="I750" s="18">
        <v>1</v>
      </c>
    </row>
    <row r="751" spans="1:9" ht="19.350000000000001" customHeight="1" x14ac:dyDescent="0.25">
      <c r="A751" t="str">
        <f t="shared" si="11"/>
        <v>R042</v>
      </c>
      <c r="B751" s="20" t="s">
        <v>1836</v>
      </c>
      <c r="C751" s="20" t="s">
        <v>2222</v>
      </c>
      <c r="D751" s="20" t="s">
        <v>2221</v>
      </c>
      <c r="E751" s="20" t="s">
        <v>783</v>
      </c>
      <c r="F751" s="20" t="s">
        <v>783</v>
      </c>
      <c r="G751" s="20" t="s">
        <v>783</v>
      </c>
      <c r="H751" s="19" t="s">
        <v>2223</v>
      </c>
      <c r="I751" s="18">
        <v>1</v>
      </c>
    </row>
    <row r="752" spans="1:9" ht="19.350000000000001" customHeight="1" x14ac:dyDescent="0.25">
      <c r="A752" t="str">
        <f t="shared" si="11"/>
        <v>R130</v>
      </c>
      <c r="B752" s="20" t="s">
        <v>1836</v>
      </c>
      <c r="C752" s="20" t="s">
        <v>2222</v>
      </c>
      <c r="D752" s="20" t="s">
        <v>2221</v>
      </c>
      <c r="E752" s="20" t="s">
        <v>783</v>
      </c>
      <c r="F752" s="20" t="s">
        <v>783</v>
      </c>
      <c r="G752" s="20" t="s">
        <v>783</v>
      </c>
      <c r="H752" s="19" t="s">
        <v>2220</v>
      </c>
      <c r="I752" s="18">
        <v>1</v>
      </c>
    </row>
    <row r="753" spans="1:9" ht="19.350000000000001" customHeight="1" x14ac:dyDescent="0.25">
      <c r="A753" t="str">
        <f t="shared" si="11"/>
        <v>D111</v>
      </c>
      <c r="B753" s="20" t="s">
        <v>1836</v>
      </c>
      <c r="C753" s="20" t="s">
        <v>1938</v>
      </c>
      <c r="D753" s="20" t="s">
        <v>2204</v>
      </c>
      <c r="E753" s="20" t="s">
        <v>2219</v>
      </c>
      <c r="F753" s="20" t="s">
        <v>783</v>
      </c>
      <c r="G753" s="20" t="s">
        <v>783</v>
      </c>
      <c r="H753" s="20" t="s">
        <v>2218</v>
      </c>
      <c r="I753" s="18">
        <v>0</v>
      </c>
    </row>
    <row r="754" spans="1:9" ht="19.350000000000001" customHeight="1" x14ac:dyDescent="0.25">
      <c r="A754" t="str">
        <f t="shared" si="11"/>
        <v>G202</v>
      </c>
      <c r="B754" s="20" t="s">
        <v>1836</v>
      </c>
      <c r="C754" s="20" t="s">
        <v>1938</v>
      </c>
      <c r="D754" s="20" t="s">
        <v>2204</v>
      </c>
      <c r="E754" s="20" t="s">
        <v>2211</v>
      </c>
      <c r="F754" s="20" t="s">
        <v>2216</v>
      </c>
      <c r="G754" s="20" t="s">
        <v>783</v>
      </c>
      <c r="H754" s="20" t="s">
        <v>2217</v>
      </c>
      <c r="I754" s="18">
        <v>0</v>
      </c>
    </row>
    <row r="755" spans="1:9" ht="19.350000000000001" customHeight="1" x14ac:dyDescent="0.25">
      <c r="A755" t="str">
        <f t="shared" si="11"/>
        <v>G204</v>
      </c>
      <c r="B755" s="20" t="s">
        <v>1836</v>
      </c>
      <c r="C755" s="20" t="s">
        <v>1938</v>
      </c>
      <c r="D755" s="20" t="s">
        <v>2204</v>
      </c>
      <c r="E755" s="20" t="s">
        <v>2211</v>
      </c>
      <c r="F755" s="20" t="s">
        <v>2216</v>
      </c>
      <c r="G755" s="20" t="s">
        <v>783</v>
      </c>
      <c r="H755" s="20" t="s">
        <v>2215</v>
      </c>
      <c r="I755" s="18">
        <v>0</v>
      </c>
    </row>
    <row r="756" spans="1:9" ht="19.350000000000001" customHeight="1" x14ac:dyDescent="0.25">
      <c r="A756" t="str">
        <f t="shared" si="11"/>
        <v>A112</v>
      </c>
      <c r="B756" s="20" t="s">
        <v>1836</v>
      </c>
      <c r="C756" s="20" t="s">
        <v>1938</v>
      </c>
      <c r="D756" s="20" t="s">
        <v>2204</v>
      </c>
      <c r="E756" s="20" t="s">
        <v>2211</v>
      </c>
      <c r="F756" s="20" t="s">
        <v>2210</v>
      </c>
      <c r="G756" s="20" t="s">
        <v>783</v>
      </c>
      <c r="H756" s="20" t="s">
        <v>2214</v>
      </c>
      <c r="I756" s="18">
        <v>0</v>
      </c>
    </row>
    <row r="757" spans="1:9" ht="19.350000000000001" customHeight="1" x14ac:dyDescent="0.25">
      <c r="A757" t="str">
        <f t="shared" si="11"/>
        <v>G206</v>
      </c>
      <c r="B757" s="20" t="s">
        <v>1836</v>
      </c>
      <c r="C757" s="20" t="s">
        <v>1938</v>
      </c>
      <c r="D757" s="20" t="s">
        <v>2204</v>
      </c>
      <c r="E757" s="20" t="s">
        <v>2211</v>
      </c>
      <c r="F757" s="20" t="s">
        <v>2210</v>
      </c>
      <c r="G757" s="20" t="s">
        <v>783</v>
      </c>
      <c r="H757" s="20" t="s">
        <v>2213</v>
      </c>
      <c r="I757" s="18">
        <v>0</v>
      </c>
    </row>
    <row r="758" spans="1:9" ht="19.350000000000001" customHeight="1" x14ac:dyDescent="0.25">
      <c r="A758" t="str">
        <f t="shared" si="11"/>
        <v>G207</v>
      </c>
      <c r="B758" s="20" t="s">
        <v>1836</v>
      </c>
      <c r="C758" s="20" t="s">
        <v>1938</v>
      </c>
      <c r="D758" s="20" t="s">
        <v>2204</v>
      </c>
      <c r="E758" s="20" t="s">
        <v>2211</v>
      </c>
      <c r="F758" s="20" t="s">
        <v>2210</v>
      </c>
      <c r="G758" s="20" t="s">
        <v>783</v>
      </c>
      <c r="H758" s="20" t="s">
        <v>2212</v>
      </c>
      <c r="I758" s="18">
        <v>0</v>
      </c>
    </row>
    <row r="759" spans="1:9" ht="19.350000000000001" customHeight="1" x14ac:dyDescent="0.25">
      <c r="A759" t="str">
        <f t="shared" si="11"/>
        <v>G404</v>
      </c>
      <c r="B759" s="20" t="s">
        <v>1836</v>
      </c>
      <c r="C759" s="20" t="s">
        <v>1938</v>
      </c>
      <c r="D759" s="20" t="s">
        <v>2204</v>
      </c>
      <c r="E759" s="20" t="s">
        <v>2211</v>
      </c>
      <c r="F759" s="20" t="s">
        <v>2210</v>
      </c>
      <c r="G759" s="20" t="s">
        <v>783</v>
      </c>
      <c r="H759" s="20" t="s">
        <v>2209</v>
      </c>
      <c r="I759" s="18">
        <v>0</v>
      </c>
    </row>
    <row r="760" spans="1:9" ht="19.350000000000001" customHeight="1" x14ac:dyDescent="0.25">
      <c r="A760" t="str">
        <f t="shared" si="11"/>
        <v>N033</v>
      </c>
      <c r="B760" s="20" t="s">
        <v>1836</v>
      </c>
      <c r="C760" s="20" t="s">
        <v>1938</v>
      </c>
      <c r="D760" s="20" t="s">
        <v>2204</v>
      </c>
      <c r="E760" s="20" t="s">
        <v>2203</v>
      </c>
      <c r="F760" s="20" t="s">
        <v>2202</v>
      </c>
      <c r="G760" s="20" t="s">
        <v>783</v>
      </c>
      <c r="H760" s="20" t="s">
        <v>2208</v>
      </c>
      <c r="I760" s="18">
        <v>0</v>
      </c>
    </row>
    <row r="761" spans="1:9" ht="19.350000000000001" customHeight="1" x14ac:dyDescent="0.25">
      <c r="A761" t="str">
        <f t="shared" si="11"/>
        <v>N035</v>
      </c>
      <c r="B761" s="20" t="s">
        <v>1836</v>
      </c>
      <c r="C761" s="20" t="s">
        <v>1938</v>
      </c>
      <c r="D761" s="20" t="s">
        <v>2204</v>
      </c>
      <c r="E761" s="20" t="s">
        <v>2203</v>
      </c>
      <c r="F761" s="20" t="s">
        <v>2202</v>
      </c>
      <c r="G761" s="20" t="s">
        <v>783</v>
      </c>
      <c r="H761" s="20" t="s">
        <v>2207</v>
      </c>
      <c r="I761" s="18">
        <v>0</v>
      </c>
    </row>
    <row r="762" spans="1:9" ht="19.350000000000001" customHeight="1" x14ac:dyDescent="0.25">
      <c r="A762" t="str">
        <f t="shared" si="11"/>
        <v>N099</v>
      </c>
      <c r="B762" s="20" t="s">
        <v>1836</v>
      </c>
      <c r="C762" s="20" t="s">
        <v>1938</v>
      </c>
      <c r="D762" s="20" t="s">
        <v>2204</v>
      </c>
      <c r="E762" s="20" t="s">
        <v>2203</v>
      </c>
      <c r="F762" s="20" t="s">
        <v>2202</v>
      </c>
      <c r="G762" s="20" t="s">
        <v>783</v>
      </c>
      <c r="H762" s="19" t="s">
        <v>2206</v>
      </c>
      <c r="I762" s="18">
        <v>1</v>
      </c>
    </row>
    <row r="763" spans="1:9" ht="19.350000000000001" customHeight="1" x14ac:dyDescent="0.25">
      <c r="A763" t="str">
        <f t="shared" si="11"/>
        <v>N100</v>
      </c>
      <c r="B763" s="20" t="s">
        <v>1836</v>
      </c>
      <c r="C763" s="20" t="s">
        <v>1938</v>
      </c>
      <c r="D763" s="20" t="s">
        <v>2204</v>
      </c>
      <c r="E763" s="20" t="s">
        <v>2203</v>
      </c>
      <c r="F763" s="20" t="s">
        <v>2202</v>
      </c>
      <c r="G763" s="20" t="s">
        <v>783</v>
      </c>
      <c r="H763" s="20" t="s">
        <v>2205</v>
      </c>
      <c r="I763" s="18">
        <v>0</v>
      </c>
    </row>
    <row r="764" spans="1:9" ht="19.350000000000001" customHeight="1" x14ac:dyDescent="0.25">
      <c r="A764" t="str">
        <f t="shared" si="11"/>
        <v>N101</v>
      </c>
      <c r="B764" s="20" t="s">
        <v>1836</v>
      </c>
      <c r="C764" s="20" t="s">
        <v>1938</v>
      </c>
      <c r="D764" s="20" t="s">
        <v>2204</v>
      </c>
      <c r="E764" s="20" t="s">
        <v>2203</v>
      </c>
      <c r="F764" s="20" t="s">
        <v>2202</v>
      </c>
      <c r="G764" s="20" t="s">
        <v>783</v>
      </c>
      <c r="H764" s="20" t="s">
        <v>2201</v>
      </c>
      <c r="I764" s="18">
        <v>0</v>
      </c>
    </row>
    <row r="765" spans="1:9" ht="19.350000000000001" customHeight="1" x14ac:dyDescent="0.25">
      <c r="A765" t="str">
        <f t="shared" si="11"/>
        <v>N050</v>
      </c>
      <c r="B765" s="20" t="s">
        <v>1836</v>
      </c>
      <c r="C765" s="20" t="s">
        <v>1938</v>
      </c>
      <c r="D765" s="20" t="s">
        <v>2106</v>
      </c>
      <c r="E765" s="20" t="s">
        <v>2116</v>
      </c>
      <c r="F765" s="20" t="s">
        <v>2164</v>
      </c>
      <c r="G765" s="20" t="s">
        <v>2196</v>
      </c>
      <c r="H765" s="19" t="s">
        <v>2200</v>
      </c>
      <c r="I765" s="18">
        <v>1</v>
      </c>
    </row>
    <row r="766" spans="1:9" ht="19.350000000000001" customHeight="1" x14ac:dyDescent="0.25">
      <c r="A766" t="str">
        <f t="shared" si="11"/>
        <v>N051</v>
      </c>
      <c r="B766" s="20" t="s">
        <v>1836</v>
      </c>
      <c r="C766" s="20" t="s">
        <v>1938</v>
      </c>
      <c r="D766" s="20" t="s">
        <v>2106</v>
      </c>
      <c r="E766" s="20" t="s">
        <v>2116</v>
      </c>
      <c r="F766" s="20" t="s">
        <v>2164</v>
      </c>
      <c r="G766" s="20" t="s">
        <v>2196</v>
      </c>
      <c r="H766" s="20" t="s">
        <v>2199</v>
      </c>
      <c r="I766" s="18">
        <v>0</v>
      </c>
    </row>
    <row r="767" spans="1:9" ht="19.350000000000001" customHeight="1" x14ac:dyDescent="0.25">
      <c r="A767" t="str">
        <f t="shared" si="11"/>
        <v>N053</v>
      </c>
      <c r="B767" s="20" t="s">
        <v>1836</v>
      </c>
      <c r="C767" s="20" t="s">
        <v>1938</v>
      </c>
      <c r="D767" s="20" t="s">
        <v>2106</v>
      </c>
      <c r="E767" s="20" t="s">
        <v>2116</v>
      </c>
      <c r="F767" s="20" t="s">
        <v>2164</v>
      </c>
      <c r="G767" s="20" t="s">
        <v>2196</v>
      </c>
      <c r="H767" s="20" t="s">
        <v>2198</v>
      </c>
      <c r="I767" s="18">
        <v>0</v>
      </c>
    </row>
    <row r="768" spans="1:9" ht="19.350000000000001" customHeight="1" x14ac:dyDescent="0.25">
      <c r="A768" t="str">
        <f t="shared" si="11"/>
        <v>N059</v>
      </c>
      <c r="B768" s="20" t="s">
        <v>1836</v>
      </c>
      <c r="C768" s="20" t="s">
        <v>1938</v>
      </c>
      <c r="D768" s="20" t="s">
        <v>2106</v>
      </c>
      <c r="E768" s="20" t="s">
        <v>2116</v>
      </c>
      <c r="F768" s="20" t="s">
        <v>2164</v>
      </c>
      <c r="G768" s="20" t="s">
        <v>2196</v>
      </c>
      <c r="H768" s="20" t="s">
        <v>2197</v>
      </c>
      <c r="I768" s="18">
        <v>0</v>
      </c>
    </row>
    <row r="769" spans="1:9" ht="19.350000000000001" customHeight="1" x14ac:dyDescent="0.25">
      <c r="A769" t="str">
        <f t="shared" si="11"/>
        <v>N110</v>
      </c>
      <c r="B769" s="20" t="s">
        <v>1836</v>
      </c>
      <c r="C769" s="20" t="s">
        <v>1938</v>
      </c>
      <c r="D769" s="20" t="s">
        <v>2106</v>
      </c>
      <c r="E769" s="20" t="s">
        <v>2116</v>
      </c>
      <c r="F769" s="20" t="s">
        <v>2164</v>
      </c>
      <c r="G769" s="20" t="s">
        <v>2196</v>
      </c>
      <c r="H769" s="19" t="s">
        <v>2195</v>
      </c>
      <c r="I769" s="18">
        <v>1</v>
      </c>
    </row>
    <row r="770" spans="1:9" ht="19.350000000000001" customHeight="1" x14ac:dyDescent="0.25">
      <c r="A770" t="str">
        <f t="shared" si="11"/>
        <v>N016</v>
      </c>
      <c r="B770" s="20" t="s">
        <v>1836</v>
      </c>
      <c r="C770" s="20" t="s">
        <v>1938</v>
      </c>
      <c r="D770" s="20" t="s">
        <v>2106</v>
      </c>
      <c r="E770" s="20" t="s">
        <v>2116</v>
      </c>
      <c r="F770" s="20" t="s">
        <v>2164</v>
      </c>
      <c r="G770" s="20" t="s">
        <v>2191</v>
      </c>
      <c r="H770" s="20" t="s">
        <v>2194</v>
      </c>
      <c r="I770" s="18">
        <v>0</v>
      </c>
    </row>
    <row r="771" spans="1:9" ht="19.350000000000001" customHeight="1" x14ac:dyDescent="0.25">
      <c r="A771" t="str">
        <f t="shared" ref="A771:A834" si="12">LEFT(H771,4)</f>
        <v>N021</v>
      </c>
      <c r="B771" s="20" t="s">
        <v>1836</v>
      </c>
      <c r="C771" s="20" t="s">
        <v>1938</v>
      </c>
      <c r="D771" s="20" t="s">
        <v>2106</v>
      </c>
      <c r="E771" s="20" t="s">
        <v>2116</v>
      </c>
      <c r="F771" s="20" t="s">
        <v>2164</v>
      </c>
      <c r="G771" s="20" t="s">
        <v>2191</v>
      </c>
      <c r="H771" s="19" t="s">
        <v>2193</v>
      </c>
      <c r="I771" s="18">
        <v>1</v>
      </c>
    </row>
    <row r="772" spans="1:9" ht="19.350000000000001" customHeight="1" x14ac:dyDescent="0.25">
      <c r="A772" t="str">
        <f t="shared" si="12"/>
        <v>U183</v>
      </c>
      <c r="B772" s="20" t="s">
        <v>1836</v>
      </c>
      <c r="C772" s="20" t="s">
        <v>1938</v>
      </c>
      <c r="D772" s="20" t="s">
        <v>2106</v>
      </c>
      <c r="E772" s="20" t="s">
        <v>2116</v>
      </c>
      <c r="F772" s="20" t="s">
        <v>2164</v>
      </c>
      <c r="G772" s="20" t="s">
        <v>2191</v>
      </c>
      <c r="H772" s="20" t="s">
        <v>2192</v>
      </c>
      <c r="I772" s="18">
        <v>0</v>
      </c>
    </row>
    <row r="773" spans="1:9" ht="19.350000000000001" customHeight="1" x14ac:dyDescent="0.25">
      <c r="A773" t="str">
        <f t="shared" si="12"/>
        <v>U184</v>
      </c>
      <c r="B773" s="20" t="s">
        <v>1836</v>
      </c>
      <c r="C773" s="20" t="s">
        <v>1938</v>
      </c>
      <c r="D773" s="20" t="s">
        <v>2106</v>
      </c>
      <c r="E773" s="20" t="s">
        <v>2116</v>
      </c>
      <c r="F773" s="20" t="s">
        <v>2164</v>
      </c>
      <c r="G773" s="20" t="s">
        <v>2191</v>
      </c>
      <c r="H773" s="20" t="s">
        <v>2190</v>
      </c>
      <c r="I773" s="18">
        <v>0</v>
      </c>
    </row>
    <row r="774" spans="1:9" ht="19.350000000000001" customHeight="1" x14ac:dyDescent="0.25">
      <c r="A774" t="str">
        <f t="shared" si="12"/>
        <v>H307</v>
      </c>
      <c r="B774" s="20" t="s">
        <v>1836</v>
      </c>
      <c r="C774" s="20" t="s">
        <v>1938</v>
      </c>
      <c r="D774" s="20" t="s">
        <v>2106</v>
      </c>
      <c r="E774" s="20" t="s">
        <v>2116</v>
      </c>
      <c r="F774" s="20" t="s">
        <v>2164</v>
      </c>
      <c r="G774" s="20" t="s">
        <v>2181</v>
      </c>
      <c r="H774" s="19" t="s">
        <v>2189</v>
      </c>
      <c r="I774" s="18">
        <v>1</v>
      </c>
    </row>
    <row r="775" spans="1:9" ht="19.350000000000001" customHeight="1" x14ac:dyDescent="0.25">
      <c r="A775" t="str">
        <f t="shared" si="12"/>
        <v>H308</v>
      </c>
      <c r="B775" s="20" t="s">
        <v>1836</v>
      </c>
      <c r="C775" s="20" t="s">
        <v>1938</v>
      </c>
      <c r="D775" s="20" t="s">
        <v>2106</v>
      </c>
      <c r="E775" s="20" t="s">
        <v>2116</v>
      </c>
      <c r="F775" s="20" t="s">
        <v>2164</v>
      </c>
      <c r="G775" s="20" t="s">
        <v>2181</v>
      </c>
      <c r="H775" s="19" t="s">
        <v>2188</v>
      </c>
      <c r="I775" s="18">
        <v>1</v>
      </c>
    </row>
    <row r="776" spans="1:9" ht="19.350000000000001" customHeight="1" x14ac:dyDescent="0.25">
      <c r="A776" t="str">
        <f t="shared" si="12"/>
        <v>H310</v>
      </c>
      <c r="B776" s="20" t="s">
        <v>1836</v>
      </c>
      <c r="C776" s="20" t="s">
        <v>1938</v>
      </c>
      <c r="D776" s="20" t="s">
        <v>2106</v>
      </c>
      <c r="E776" s="20" t="s">
        <v>2116</v>
      </c>
      <c r="F776" s="20" t="s">
        <v>2164</v>
      </c>
      <c r="G776" s="20" t="s">
        <v>2181</v>
      </c>
      <c r="H776" s="20" t="s">
        <v>2187</v>
      </c>
      <c r="I776" s="18">
        <v>0</v>
      </c>
    </row>
    <row r="777" spans="1:9" ht="19.350000000000001" customHeight="1" x14ac:dyDescent="0.25">
      <c r="A777" t="str">
        <f t="shared" si="12"/>
        <v>H311</v>
      </c>
      <c r="B777" s="20" t="s">
        <v>1836</v>
      </c>
      <c r="C777" s="20" t="s">
        <v>1938</v>
      </c>
      <c r="D777" s="20" t="s">
        <v>2106</v>
      </c>
      <c r="E777" s="20" t="s">
        <v>2116</v>
      </c>
      <c r="F777" s="20" t="s">
        <v>2164</v>
      </c>
      <c r="G777" s="20" t="s">
        <v>2181</v>
      </c>
      <c r="H777" s="20" t="s">
        <v>2186</v>
      </c>
      <c r="I777" s="18">
        <v>0</v>
      </c>
    </row>
    <row r="778" spans="1:9" ht="19.350000000000001" customHeight="1" x14ac:dyDescent="0.25">
      <c r="A778" t="str">
        <f t="shared" si="12"/>
        <v>H314</v>
      </c>
      <c r="B778" s="20" t="s">
        <v>1836</v>
      </c>
      <c r="C778" s="20" t="s">
        <v>1938</v>
      </c>
      <c r="D778" s="20" t="s">
        <v>2106</v>
      </c>
      <c r="E778" s="20" t="s">
        <v>2116</v>
      </c>
      <c r="F778" s="20" t="s">
        <v>2164</v>
      </c>
      <c r="G778" s="20" t="s">
        <v>2181</v>
      </c>
      <c r="H778" s="20" t="s">
        <v>2185</v>
      </c>
      <c r="I778" s="18">
        <v>0</v>
      </c>
    </row>
    <row r="779" spans="1:9" ht="19.350000000000001" customHeight="1" x14ac:dyDescent="0.25">
      <c r="A779" t="str">
        <f t="shared" si="12"/>
        <v>H316</v>
      </c>
      <c r="B779" s="20" t="s">
        <v>1836</v>
      </c>
      <c r="C779" s="20" t="s">
        <v>1938</v>
      </c>
      <c r="D779" s="20" t="s">
        <v>2106</v>
      </c>
      <c r="E779" s="20" t="s">
        <v>2116</v>
      </c>
      <c r="F779" s="20" t="s">
        <v>2164</v>
      </c>
      <c r="G779" s="20" t="s">
        <v>2181</v>
      </c>
      <c r="H779" s="20" t="s">
        <v>2184</v>
      </c>
      <c r="I779" s="18">
        <v>0</v>
      </c>
    </row>
    <row r="780" spans="1:9" ht="19.350000000000001" customHeight="1" x14ac:dyDescent="0.25">
      <c r="A780" t="str">
        <f t="shared" si="12"/>
        <v>N019</v>
      </c>
      <c r="B780" s="20" t="s">
        <v>1836</v>
      </c>
      <c r="C780" s="20" t="s">
        <v>1938</v>
      </c>
      <c r="D780" s="20" t="s">
        <v>2106</v>
      </c>
      <c r="E780" s="20" t="s">
        <v>2116</v>
      </c>
      <c r="F780" s="20" t="s">
        <v>2164</v>
      </c>
      <c r="G780" s="20" t="s">
        <v>2181</v>
      </c>
      <c r="H780" s="20" t="s">
        <v>2183</v>
      </c>
      <c r="I780" s="18">
        <v>0</v>
      </c>
    </row>
    <row r="781" spans="1:9" ht="19.350000000000001" customHeight="1" x14ac:dyDescent="0.25">
      <c r="A781" t="str">
        <f t="shared" si="12"/>
        <v>N056</v>
      </c>
      <c r="B781" s="20" t="s">
        <v>1836</v>
      </c>
      <c r="C781" s="20" t="s">
        <v>1938</v>
      </c>
      <c r="D781" s="20" t="s">
        <v>2106</v>
      </c>
      <c r="E781" s="20" t="s">
        <v>2116</v>
      </c>
      <c r="F781" s="20" t="s">
        <v>2164</v>
      </c>
      <c r="G781" s="20" t="s">
        <v>2181</v>
      </c>
      <c r="H781" s="20" t="s">
        <v>2182</v>
      </c>
      <c r="I781" s="18">
        <v>0</v>
      </c>
    </row>
    <row r="782" spans="1:9" ht="19.350000000000001" customHeight="1" x14ac:dyDescent="0.25">
      <c r="A782" t="str">
        <f t="shared" si="12"/>
        <v>W165</v>
      </c>
      <c r="B782" s="20" t="s">
        <v>1836</v>
      </c>
      <c r="C782" s="20" t="s">
        <v>1938</v>
      </c>
      <c r="D782" s="20" t="s">
        <v>2106</v>
      </c>
      <c r="E782" s="20" t="s">
        <v>2116</v>
      </c>
      <c r="F782" s="20" t="s">
        <v>2164</v>
      </c>
      <c r="G782" s="20" t="s">
        <v>2181</v>
      </c>
      <c r="H782" s="20" t="s">
        <v>2180</v>
      </c>
      <c r="I782" s="18">
        <v>0</v>
      </c>
    </row>
    <row r="783" spans="1:9" ht="19.350000000000001" customHeight="1" x14ac:dyDescent="0.25">
      <c r="A783" t="str">
        <f t="shared" si="12"/>
        <v>N046</v>
      </c>
      <c r="B783" s="20" t="s">
        <v>1836</v>
      </c>
      <c r="C783" s="20" t="s">
        <v>1938</v>
      </c>
      <c r="D783" s="20" t="s">
        <v>2106</v>
      </c>
      <c r="E783" s="20" t="s">
        <v>2116</v>
      </c>
      <c r="F783" s="20" t="s">
        <v>2164</v>
      </c>
      <c r="G783" s="20" t="s">
        <v>2179</v>
      </c>
      <c r="H783" s="19" t="s">
        <v>2178</v>
      </c>
      <c r="I783" s="18">
        <v>1</v>
      </c>
    </row>
    <row r="784" spans="1:9" ht="19.350000000000001" customHeight="1" x14ac:dyDescent="0.25">
      <c r="A784" t="str">
        <f t="shared" si="12"/>
        <v>N010</v>
      </c>
      <c r="B784" s="20" t="s">
        <v>1836</v>
      </c>
      <c r="C784" s="20" t="s">
        <v>1938</v>
      </c>
      <c r="D784" s="20" t="s">
        <v>2106</v>
      </c>
      <c r="E784" s="20" t="s">
        <v>2116</v>
      </c>
      <c r="F784" s="20" t="s">
        <v>2164</v>
      </c>
      <c r="G784" s="20" t="s">
        <v>2170</v>
      </c>
      <c r="H784" s="19" t="s">
        <v>2177</v>
      </c>
      <c r="I784" s="18">
        <v>1</v>
      </c>
    </row>
    <row r="785" spans="1:9" ht="19.350000000000001" customHeight="1" x14ac:dyDescent="0.25">
      <c r="A785" t="str">
        <f t="shared" si="12"/>
        <v>N041</v>
      </c>
      <c r="B785" s="20" t="s">
        <v>1836</v>
      </c>
      <c r="C785" s="20" t="s">
        <v>1938</v>
      </c>
      <c r="D785" s="20" t="s">
        <v>2106</v>
      </c>
      <c r="E785" s="20" t="s">
        <v>2116</v>
      </c>
      <c r="F785" s="20" t="s">
        <v>2164</v>
      </c>
      <c r="G785" s="20" t="s">
        <v>2170</v>
      </c>
      <c r="H785" s="20" t="s">
        <v>2176</v>
      </c>
      <c r="I785" s="18">
        <v>0</v>
      </c>
    </row>
    <row r="786" spans="1:9" ht="19.350000000000001" customHeight="1" x14ac:dyDescent="0.25">
      <c r="A786" t="str">
        <f t="shared" si="12"/>
        <v>U352</v>
      </c>
      <c r="B786" s="20" t="s">
        <v>1836</v>
      </c>
      <c r="C786" s="20" t="s">
        <v>1938</v>
      </c>
      <c r="D786" s="20" t="s">
        <v>2106</v>
      </c>
      <c r="E786" s="20" t="s">
        <v>2116</v>
      </c>
      <c r="F786" s="20" t="s">
        <v>2164</v>
      </c>
      <c r="G786" s="20" t="s">
        <v>2170</v>
      </c>
      <c r="H786" s="20" t="s">
        <v>2175</v>
      </c>
      <c r="I786" s="18">
        <v>0</v>
      </c>
    </row>
    <row r="787" spans="1:9" ht="19.350000000000001" customHeight="1" x14ac:dyDescent="0.25">
      <c r="A787" t="str">
        <f t="shared" si="12"/>
        <v>V028</v>
      </c>
      <c r="B787" s="20" t="s">
        <v>1836</v>
      </c>
      <c r="C787" s="20" t="s">
        <v>1938</v>
      </c>
      <c r="D787" s="20" t="s">
        <v>2106</v>
      </c>
      <c r="E787" s="20" t="s">
        <v>2116</v>
      </c>
      <c r="F787" s="20" t="s">
        <v>2164</v>
      </c>
      <c r="G787" s="20" t="s">
        <v>2170</v>
      </c>
      <c r="H787" s="20" t="s">
        <v>2174</v>
      </c>
      <c r="I787" s="18">
        <v>0</v>
      </c>
    </row>
    <row r="788" spans="1:9" ht="19.350000000000001" customHeight="1" x14ac:dyDescent="0.25">
      <c r="A788" t="str">
        <f t="shared" si="12"/>
        <v>V031</v>
      </c>
      <c r="B788" s="20" t="s">
        <v>1836</v>
      </c>
      <c r="C788" s="20" t="s">
        <v>1938</v>
      </c>
      <c r="D788" s="20" t="s">
        <v>2106</v>
      </c>
      <c r="E788" s="20" t="s">
        <v>2116</v>
      </c>
      <c r="F788" s="20" t="s">
        <v>2164</v>
      </c>
      <c r="G788" s="20" t="s">
        <v>2170</v>
      </c>
      <c r="H788" s="20" t="s">
        <v>2173</v>
      </c>
      <c r="I788" s="18">
        <v>0</v>
      </c>
    </row>
    <row r="789" spans="1:9" ht="19.350000000000001" customHeight="1" x14ac:dyDescent="0.25">
      <c r="A789" t="str">
        <f t="shared" si="12"/>
        <v>V040</v>
      </c>
      <c r="B789" s="20" t="s">
        <v>1836</v>
      </c>
      <c r="C789" s="20" t="s">
        <v>1938</v>
      </c>
      <c r="D789" s="20" t="s">
        <v>2106</v>
      </c>
      <c r="E789" s="20" t="s">
        <v>2116</v>
      </c>
      <c r="F789" s="20" t="s">
        <v>2164</v>
      </c>
      <c r="G789" s="20" t="s">
        <v>2170</v>
      </c>
      <c r="H789" s="20" t="s">
        <v>2172</v>
      </c>
      <c r="I789" s="18">
        <v>0</v>
      </c>
    </row>
    <row r="790" spans="1:9" ht="19.350000000000001" customHeight="1" x14ac:dyDescent="0.25">
      <c r="A790" t="str">
        <f t="shared" si="12"/>
        <v>V135</v>
      </c>
      <c r="B790" s="20" t="s">
        <v>1836</v>
      </c>
      <c r="C790" s="20" t="s">
        <v>1938</v>
      </c>
      <c r="D790" s="20" t="s">
        <v>2106</v>
      </c>
      <c r="E790" s="20" t="s">
        <v>2116</v>
      </c>
      <c r="F790" s="20" t="s">
        <v>2164</v>
      </c>
      <c r="G790" s="20" t="s">
        <v>2170</v>
      </c>
      <c r="H790" s="20" t="s">
        <v>2171</v>
      </c>
      <c r="I790" s="18">
        <v>0</v>
      </c>
    </row>
    <row r="791" spans="1:9" ht="19.350000000000001" customHeight="1" x14ac:dyDescent="0.25">
      <c r="A791" t="str">
        <f t="shared" si="12"/>
        <v>V358</v>
      </c>
      <c r="B791" s="20" t="s">
        <v>1836</v>
      </c>
      <c r="C791" s="20" t="s">
        <v>1938</v>
      </c>
      <c r="D791" s="20" t="s">
        <v>2106</v>
      </c>
      <c r="E791" s="20" t="s">
        <v>2116</v>
      </c>
      <c r="F791" s="20" t="s">
        <v>2164</v>
      </c>
      <c r="G791" s="20" t="s">
        <v>2170</v>
      </c>
      <c r="H791" s="20" t="s">
        <v>2169</v>
      </c>
      <c r="I791" s="18">
        <v>0</v>
      </c>
    </row>
    <row r="792" spans="1:9" ht="19.350000000000001" customHeight="1" x14ac:dyDescent="0.25">
      <c r="A792" t="str">
        <f t="shared" si="12"/>
        <v>H303</v>
      </c>
      <c r="B792" s="20" t="s">
        <v>1836</v>
      </c>
      <c r="C792" s="20" t="s">
        <v>1938</v>
      </c>
      <c r="D792" s="20" t="s">
        <v>2106</v>
      </c>
      <c r="E792" s="20" t="s">
        <v>2116</v>
      </c>
      <c r="F792" s="20" t="s">
        <v>2164</v>
      </c>
      <c r="G792" s="20" t="s">
        <v>2163</v>
      </c>
      <c r="H792" s="20" t="s">
        <v>2168</v>
      </c>
      <c r="I792" s="18">
        <v>0</v>
      </c>
    </row>
    <row r="793" spans="1:9" ht="19.350000000000001" customHeight="1" x14ac:dyDescent="0.25">
      <c r="A793" t="str">
        <f t="shared" si="12"/>
        <v>H313</v>
      </c>
      <c r="B793" s="20" t="s">
        <v>1836</v>
      </c>
      <c r="C793" s="20" t="s">
        <v>1938</v>
      </c>
      <c r="D793" s="20" t="s">
        <v>2106</v>
      </c>
      <c r="E793" s="20" t="s">
        <v>2116</v>
      </c>
      <c r="F793" s="20" t="s">
        <v>2164</v>
      </c>
      <c r="G793" s="20" t="s">
        <v>2163</v>
      </c>
      <c r="H793" s="20" t="s">
        <v>2167</v>
      </c>
      <c r="I793" s="18">
        <v>0</v>
      </c>
    </row>
    <row r="794" spans="1:9" ht="19.350000000000001" customHeight="1" x14ac:dyDescent="0.25">
      <c r="A794" t="str">
        <f t="shared" si="12"/>
        <v>H525</v>
      </c>
      <c r="B794" s="20" t="s">
        <v>1836</v>
      </c>
      <c r="C794" s="20" t="s">
        <v>1938</v>
      </c>
      <c r="D794" s="20" t="s">
        <v>2106</v>
      </c>
      <c r="E794" s="20" t="s">
        <v>2116</v>
      </c>
      <c r="F794" s="20" t="s">
        <v>2164</v>
      </c>
      <c r="G794" s="20" t="s">
        <v>2163</v>
      </c>
      <c r="H794" s="20" t="s">
        <v>2166</v>
      </c>
      <c r="I794" s="18">
        <v>0</v>
      </c>
    </row>
    <row r="795" spans="1:9" ht="19.350000000000001" customHeight="1" x14ac:dyDescent="0.25">
      <c r="A795" t="str">
        <f t="shared" si="12"/>
        <v>N045</v>
      </c>
      <c r="B795" s="20" t="s">
        <v>1836</v>
      </c>
      <c r="C795" s="20" t="s">
        <v>1938</v>
      </c>
      <c r="D795" s="20" t="s">
        <v>2106</v>
      </c>
      <c r="E795" s="20" t="s">
        <v>2116</v>
      </c>
      <c r="F795" s="20" t="s">
        <v>2164</v>
      </c>
      <c r="G795" s="20" t="s">
        <v>2163</v>
      </c>
      <c r="H795" s="20" t="s">
        <v>2165</v>
      </c>
      <c r="I795" s="18">
        <v>0</v>
      </c>
    </row>
    <row r="796" spans="1:9" ht="19.350000000000001" customHeight="1" x14ac:dyDescent="0.25">
      <c r="A796" t="str">
        <f t="shared" si="12"/>
        <v>V128</v>
      </c>
      <c r="B796" s="20" t="s">
        <v>1836</v>
      </c>
      <c r="C796" s="20" t="s">
        <v>1938</v>
      </c>
      <c r="D796" s="20" t="s">
        <v>2106</v>
      </c>
      <c r="E796" s="20" t="s">
        <v>2116</v>
      </c>
      <c r="F796" s="20" t="s">
        <v>2164</v>
      </c>
      <c r="G796" s="20" t="s">
        <v>2163</v>
      </c>
      <c r="H796" s="20" t="s">
        <v>2162</v>
      </c>
      <c r="I796" s="18">
        <v>0</v>
      </c>
    </row>
    <row r="797" spans="1:9" ht="19.350000000000001" customHeight="1" x14ac:dyDescent="0.25">
      <c r="A797" t="str">
        <f t="shared" si="12"/>
        <v>H302</v>
      </c>
      <c r="B797" s="20" t="s">
        <v>1836</v>
      </c>
      <c r="C797" s="20" t="s">
        <v>1938</v>
      </c>
      <c r="D797" s="20" t="s">
        <v>2106</v>
      </c>
      <c r="E797" s="20" t="s">
        <v>2116</v>
      </c>
      <c r="F797" s="20" t="s">
        <v>2115</v>
      </c>
      <c r="G797" s="20" t="s">
        <v>2150</v>
      </c>
      <c r="H797" s="20" t="s">
        <v>2161</v>
      </c>
      <c r="I797" s="18">
        <v>0</v>
      </c>
    </row>
    <row r="798" spans="1:9" ht="19.350000000000001" customHeight="1" x14ac:dyDescent="0.25">
      <c r="A798" t="str">
        <f t="shared" si="12"/>
        <v>H304</v>
      </c>
      <c r="B798" s="20" t="s">
        <v>1836</v>
      </c>
      <c r="C798" s="20" t="s">
        <v>1938</v>
      </c>
      <c r="D798" s="20" t="s">
        <v>2106</v>
      </c>
      <c r="E798" s="20" t="s">
        <v>2116</v>
      </c>
      <c r="F798" s="20" t="s">
        <v>2115</v>
      </c>
      <c r="G798" s="20" t="s">
        <v>2150</v>
      </c>
      <c r="H798" s="20" t="s">
        <v>2160</v>
      </c>
      <c r="I798" s="18">
        <v>0</v>
      </c>
    </row>
    <row r="799" spans="1:9" ht="19.350000000000001" customHeight="1" x14ac:dyDescent="0.25">
      <c r="A799" t="str">
        <f t="shared" si="12"/>
        <v>H305</v>
      </c>
      <c r="B799" s="20" t="s">
        <v>1836</v>
      </c>
      <c r="C799" s="20" t="s">
        <v>1938</v>
      </c>
      <c r="D799" s="20" t="s">
        <v>2106</v>
      </c>
      <c r="E799" s="20" t="s">
        <v>2116</v>
      </c>
      <c r="F799" s="20" t="s">
        <v>2115</v>
      </c>
      <c r="G799" s="20" t="s">
        <v>2150</v>
      </c>
      <c r="H799" s="20" t="s">
        <v>2159</v>
      </c>
      <c r="I799" s="18">
        <v>0</v>
      </c>
    </row>
    <row r="800" spans="1:9" ht="19.350000000000001" customHeight="1" x14ac:dyDescent="0.25">
      <c r="A800" t="str">
        <f t="shared" si="12"/>
        <v>N103</v>
      </c>
      <c r="B800" s="20" t="s">
        <v>1836</v>
      </c>
      <c r="C800" s="20" t="s">
        <v>1938</v>
      </c>
      <c r="D800" s="20" t="s">
        <v>2106</v>
      </c>
      <c r="E800" s="20" t="s">
        <v>2116</v>
      </c>
      <c r="F800" s="20" t="s">
        <v>2115</v>
      </c>
      <c r="G800" s="20" t="s">
        <v>2150</v>
      </c>
      <c r="H800" s="20" t="s">
        <v>2158</v>
      </c>
      <c r="I800" s="18">
        <v>0</v>
      </c>
    </row>
    <row r="801" spans="1:9" ht="19.350000000000001" customHeight="1" x14ac:dyDescent="0.25">
      <c r="A801" t="str">
        <f t="shared" si="12"/>
        <v>N105</v>
      </c>
      <c r="B801" s="20" t="s">
        <v>1836</v>
      </c>
      <c r="C801" s="20" t="s">
        <v>1938</v>
      </c>
      <c r="D801" s="20" t="s">
        <v>2106</v>
      </c>
      <c r="E801" s="20" t="s">
        <v>2116</v>
      </c>
      <c r="F801" s="20" t="s">
        <v>2115</v>
      </c>
      <c r="G801" s="20" t="s">
        <v>2150</v>
      </c>
      <c r="H801" s="20" t="s">
        <v>2157</v>
      </c>
      <c r="I801" s="18">
        <v>0</v>
      </c>
    </row>
    <row r="802" spans="1:9" ht="19.350000000000001" customHeight="1" x14ac:dyDescent="0.25">
      <c r="A802" t="str">
        <f t="shared" si="12"/>
        <v>N109</v>
      </c>
      <c r="B802" s="20" t="s">
        <v>1836</v>
      </c>
      <c r="C802" s="20" t="s">
        <v>1938</v>
      </c>
      <c r="D802" s="20" t="s">
        <v>2106</v>
      </c>
      <c r="E802" s="20" t="s">
        <v>2116</v>
      </c>
      <c r="F802" s="20" t="s">
        <v>2115</v>
      </c>
      <c r="G802" s="20" t="s">
        <v>2150</v>
      </c>
      <c r="H802" s="19" t="s">
        <v>2156</v>
      </c>
      <c r="I802" s="18">
        <v>1</v>
      </c>
    </row>
    <row r="803" spans="1:9" ht="19.350000000000001" customHeight="1" x14ac:dyDescent="0.25">
      <c r="A803" t="str">
        <f t="shared" si="12"/>
        <v>V122</v>
      </c>
      <c r="B803" s="20" t="s">
        <v>1836</v>
      </c>
      <c r="C803" s="20" t="s">
        <v>1938</v>
      </c>
      <c r="D803" s="20" t="s">
        <v>2106</v>
      </c>
      <c r="E803" s="20" t="s">
        <v>2116</v>
      </c>
      <c r="F803" s="20" t="s">
        <v>2115</v>
      </c>
      <c r="G803" s="20" t="s">
        <v>2150</v>
      </c>
      <c r="H803" s="20" t="s">
        <v>2155</v>
      </c>
      <c r="I803" s="18">
        <v>0</v>
      </c>
    </row>
    <row r="804" spans="1:9" ht="19.350000000000001" customHeight="1" x14ac:dyDescent="0.25">
      <c r="A804" t="str">
        <f t="shared" si="12"/>
        <v>W120</v>
      </c>
      <c r="B804" s="20" t="s">
        <v>1836</v>
      </c>
      <c r="C804" s="20" t="s">
        <v>1938</v>
      </c>
      <c r="D804" s="20" t="s">
        <v>2106</v>
      </c>
      <c r="E804" s="20" t="s">
        <v>2116</v>
      </c>
      <c r="F804" s="20" t="s">
        <v>2115</v>
      </c>
      <c r="G804" s="20" t="s">
        <v>2150</v>
      </c>
      <c r="H804" s="20" t="s">
        <v>2154</v>
      </c>
      <c r="I804" s="18">
        <v>0</v>
      </c>
    </row>
    <row r="805" spans="1:9" ht="19.350000000000001" customHeight="1" x14ac:dyDescent="0.25">
      <c r="A805" t="str">
        <f t="shared" si="12"/>
        <v>W130</v>
      </c>
      <c r="B805" s="20" t="s">
        <v>1836</v>
      </c>
      <c r="C805" s="20" t="s">
        <v>1938</v>
      </c>
      <c r="D805" s="20" t="s">
        <v>2106</v>
      </c>
      <c r="E805" s="20" t="s">
        <v>2116</v>
      </c>
      <c r="F805" s="20" t="s">
        <v>2115</v>
      </c>
      <c r="G805" s="20" t="s">
        <v>2150</v>
      </c>
      <c r="H805" s="20" t="s">
        <v>2153</v>
      </c>
      <c r="I805" s="18">
        <v>0</v>
      </c>
    </row>
    <row r="806" spans="1:9" ht="19.350000000000001" customHeight="1" x14ac:dyDescent="0.25">
      <c r="A806" t="str">
        <f t="shared" si="12"/>
        <v>W135</v>
      </c>
      <c r="B806" s="20" t="s">
        <v>1836</v>
      </c>
      <c r="C806" s="20" t="s">
        <v>1938</v>
      </c>
      <c r="D806" s="20" t="s">
        <v>2106</v>
      </c>
      <c r="E806" s="20" t="s">
        <v>2116</v>
      </c>
      <c r="F806" s="20" t="s">
        <v>2115</v>
      </c>
      <c r="G806" s="20" t="s">
        <v>2150</v>
      </c>
      <c r="H806" s="20" t="s">
        <v>2152</v>
      </c>
      <c r="I806" s="18">
        <v>0</v>
      </c>
    </row>
    <row r="807" spans="1:9" ht="19.350000000000001" customHeight="1" x14ac:dyDescent="0.25">
      <c r="A807" t="str">
        <f t="shared" si="12"/>
        <v>W300</v>
      </c>
      <c r="B807" s="20" t="s">
        <v>1836</v>
      </c>
      <c r="C807" s="20" t="s">
        <v>1938</v>
      </c>
      <c r="D807" s="20" t="s">
        <v>2106</v>
      </c>
      <c r="E807" s="20" t="s">
        <v>2116</v>
      </c>
      <c r="F807" s="20" t="s">
        <v>2115</v>
      </c>
      <c r="G807" s="20" t="s">
        <v>2150</v>
      </c>
      <c r="H807" s="20" t="s">
        <v>2151</v>
      </c>
      <c r="I807" s="18">
        <v>0</v>
      </c>
    </row>
    <row r="808" spans="1:9" ht="19.350000000000001" customHeight="1" x14ac:dyDescent="0.25">
      <c r="A808" t="str">
        <f t="shared" si="12"/>
        <v>W318</v>
      </c>
      <c r="B808" s="20" t="s">
        <v>1836</v>
      </c>
      <c r="C808" s="20" t="s">
        <v>1938</v>
      </c>
      <c r="D808" s="20" t="s">
        <v>2106</v>
      </c>
      <c r="E808" s="20" t="s">
        <v>2116</v>
      </c>
      <c r="F808" s="20" t="s">
        <v>2115</v>
      </c>
      <c r="G808" s="20" t="s">
        <v>2150</v>
      </c>
      <c r="H808" s="20" t="s">
        <v>2149</v>
      </c>
      <c r="I808" s="18">
        <v>0</v>
      </c>
    </row>
    <row r="809" spans="1:9" ht="19.350000000000001" customHeight="1" x14ac:dyDescent="0.25">
      <c r="A809" t="str">
        <f t="shared" si="12"/>
        <v>N014</v>
      </c>
      <c r="B809" s="20" t="s">
        <v>1836</v>
      </c>
      <c r="C809" s="20" t="s">
        <v>1938</v>
      </c>
      <c r="D809" s="20" t="s">
        <v>2106</v>
      </c>
      <c r="E809" s="20" t="s">
        <v>2116</v>
      </c>
      <c r="F809" s="20" t="s">
        <v>2115</v>
      </c>
      <c r="G809" s="20" t="s">
        <v>2145</v>
      </c>
      <c r="H809" s="20" t="s">
        <v>2148</v>
      </c>
      <c r="I809" s="18">
        <v>0</v>
      </c>
    </row>
    <row r="810" spans="1:9" ht="19.350000000000001" customHeight="1" x14ac:dyDescent="0.25">
      <c r="A810" t="str">
        <f t="shared" si="12"/>
        <v>N017</v>
      </c>
      <c r="B810" s="20" t="s">
        <v>1836</v>
      </c>
      <c r="C810" s="20" t="s">
        <v>1938</v>
      </c>
      <c r="D810" s="20" t="s">
        <v>2106</v>
      </c>
      <c r="E810" s="20" t="s">
        <v>2116</v>
      </c>
      <c r="F810" s="20" t="s">
        <v>2115</v>
      </c>
      <c r="G810" s="20" t="s">
        <v>2145</v>
      </c>
      <c r="H810" s="20" t="s">
        <v>2147</v>
      </c>
      <c r="I810" s="18">
        <v>0</v>
      </c>
    </row>
    <row r="811" spans="1:9" ht="19.350000000000001" customHeight="1" x14ac:dyDescent="0.25">
      <c r="A811" t="str">
        <f t="shared" si="12"/>
        <v>N018</v>
      </c>
      <c r="B811" s="20" t="s">
        <v>1836</v>
      </c>
      <c r="C811" s="20" t="s">
        <v>1938</v>
      </c>
      <c r="D811" s="20" t="s">
        <v>2106</v>
      </c>
      <c r="E811" s="20" t="s">
        <v>2116</v>
      </c>
      <c r="F811" s="20" t="s">
        <v>2115</v>
      </c>
      <c r="G811" s="20" t="s">
        <v>2145</v>
      </c>
      <c r="H811" s="20" t="s">
        <v>2146</v>
      </c>
      <c r="I811" s="18">
        <v>0</v>
      </c>
    </row>
    <row r="812" spans="1:9" ht="19.350000000000001" customHeight="1" x14ac:dyDescent="0.25">
      <c r="A812" t="str">
        <f t="shared" si="12"/>
        <v>W316</v>
      </c>
      <c r="B812" s="20" t="s">
        <v>1836</v>
      </c>
      <c r="C812" s="20" t="s">
        <v>1938</v>
      </c>
      <c r="D812" s="20" t="s">
        <v>2106</v>
      </c>
      <c r="E812" s="20" t="s">
        <v>2116</v>
      </c>
      <c r="F812" s="20" t="s">
        <v>2115</v>
      </c>
      <c r="G812" s="20" t="s">
        <v>2145</v>
      </c>
      <c r="H812" s="20" t="s">
        <v>2144</v>
      </c>
      <c r="I812" s="18">
        <v>0</v>
      </c>
    </row>
    <row r="813" spans="1:9" ht="19.350000000000001" customHeight="1" x14ac:dyDescent="0.25">
      <c r="A813" t="str">
        <f t="shared" si="12"/>
        <v>N086</v>
      </c>
      <c r="B813" s="20" t="s">
        <v>1836</v>
      </c>
      <c r="C813" s="20" t="s">
        <v>1938</v>
      </c>
      <c r="D813" s="20" t="s">
        <v>2106</v>
      </c>
      <c r="E813" s="20" t="s">
        <v>2116</v>
      </c>
      <c r="F813" s="20" t="s">
        <v>2115</v>
      </c>
      <c r="G813" s="20" t="s">
        <v>2129</v>
      </c>
      <c r="H813" s="20" t="s">
        <v>2143</v>
      </c>
      <c r="I813" s="18">
        <v>0</v>
      </c>
    </row>
    <row r="814" spans="1:9" ht="19.350000000000001" customHeight="1" x14ac:dyDescent="0.25">
      <c r="A814" t="str">
        <f t="shared" si="12"/>
        <v>W170</v>
      </c>
      <c r="B814" s="20" t="s">
        <v>1836</v>
      </c>
      <c r="C814" s="20" t="s">
        <v>1938</v>
      </c>
      <c r="D814" s="20" t="s">
        <v>2106</v>
      </c>
      <c r="E814" s="20" t="s">
        <v>2116</v>
      </c>
      <c r="F814" s="20" t="s">
        <v>2115</v>
      </c>
      <c r="G814" s="20" t="s">
        <v>2129</v>
      </c>
      <c r="H814" s="20" t="s">
        <v>2142</v>
      </c>
      <c r="I814" s="18">
        <v>0</v>
      </c>
    </row>
    <row r="815" spans="1:9" ht="19.350000000000001" customHeight="1" x14ac:dyDescent="0.25">
      <c r="A815" t="str">
        <f t="shared" si="12"/>
        <v>W171</v>
      </c>
      <c r="B815" s="20" t="s">
        <v>1836</v>
      </c>
      <c r="C815" s="20" t="s">
        <v>1938</v>
      </c>
      <c r="D815" s="20" t="s">
        <v>2106</v>
      </c>
      <c r="E815" s="20" t="s">
        <v>2116</v>
      </c>
      <c r="F815" s="20" t="s">
        <v>2115</v>
      </c>
      <c r="G815" s="20" t="s">
        <v>2129</v>
      </c>
      <c r="H815" s="20" t="s">
        <v>2141</v>
      </c>
      <c r="I815" s="18">
        <v>0</v>
      </c>
    </row>
    <row r="816" spans="1:9" ht="19.350000000000001" customHeight="1" x14ac:dyDescent="0.25">
      <c r="A816" t="str">
        <f t="shared" si="12"/>
        <v>W172</v>
      </c>
      <c r="B816" s="20" t="s">
        <v>1836</v>
      </c>
      <c r="C816" s="20" t="s">
        <v>1938</v>
      </c>
      <c r="D816" s="20" t="s">
        <v>2106</v>
      </c>
      <c r="E816" s="20" t="s">
        <v>2116</v>
      </c>
      <c r="F816" s="20" t="s">
        <v>2115</v>
      </c>
      <c r="G816" s="20" t="s">
        <v>2129</v>
      </c>
      <c r="H816" s="20" t="s">
        <v>2140</v>
      </c>
      <c r="I816" s="18">
        <v>0</v>
      </c>
    </row>
    <row r="817" spans="1:9" ht="19.350000000000001" customHeight="1" x14ac:dyDescent="0.25">
      <c r="A817" t="str">
        <f t="shared" si="12"/>
        <v>W173</v>
      </c>
      <c r="B817" s="20" t="s">
        <v>1836</v>
      </c>
      <c r="C817" s="20" t="s">
        <v>1938</v>
      </c>
      <c r="D817" s="20" t="s">
        <v>2106</v>
      </c>
      <c r="E817" s="20" t="s">
        <v>2116</v>
      </c>
      <c r="F817" s="20" t="s">
        <v>2115</v>
      </c>
      <c r="G817" s="20" t="s">
        <v>2129</v>
      </c>
      <c r="H817" s="20" t="s">
        <v>2139</v>
      </c>
      <c r="I817" s="18">
        <v>0</v>
      </c>
    </row>
    <row r="818" spans="1:9" ht="19.350000000000001" customHeight="1" x14ac:dyDescent="0.25">
      <c r="A818" t="str">
        <f t="shared" si="12"/>
        <v>W174</v>
      </c>
      <c r="B818" s="20" t="s">
        <v>1836</v>
      </c>
      <c r="C818" s="20" t="s">
        <v>1938</v>
      </c>
      <c r="D818" s="20" t="s">
        <v>2106</v>
      </c>
      <c r="E818" s="20" t="s">
        <v>2116</v>
      </c>
      <c r="F818" s="20" t="s">
        <v>2115</v>
      </c>
      <c r="G818" s="20" t="s">
        <v>2129</v>
      </c>
      <c r="H818" s="19" t="s">
        <v>2138</v>
      </c>
      <c r="I818" s="18">
        <v>1</v>
      </c>
    </row>
    <row r="819" spans="1:9" ht="19.350000000000001" customHeight="1" x14ac:dyDescent="0.25">
      <c r="A819" t="str">
        <f t="shared" si="12"/>
        <v>W175</v>
      </c>
      <c r="B819" s="20" t="s">
        <v>1836</v>
      </c>
      <c r="C819" s="20" t="s">
        <v>1938</v>
      </c>
      <c r="D819" s="20" t="s">
        <v>2106</v>
      </c>
      <c r="E819" s="20" t="s">
        <v>2116</v>
      </c>
      <c r="F819" s="20" t="s">
        <v>2115</v>
      </c>
      <c r="G819" s="20" t="s">
        <v>2129</v>
      </c>
      <c r="H819" s="19" t="s">
        <v>2137</v>
      </c>
      <c r="I819" s="18">
        <v>1</v>
      </c>
    </row>
    <row r="820" spans="1:9" ht="19.350000000000001" customHeight="1" x14ac:dyDescent="0.25">
      <c r="A820" t="str">
        <f t="shared" si="12"/>
        <v>W176</v>
      </c>
      <c r="B820" s="20" t="s">
        <v>1836</v>
      </c>
      <c r="C820" s="20" t="s">
        <v>1938</v>
      </c>
      <c r="D820" s="20" t="s">
        <v>2106</v>
      </c>
      <c r="E820" s="20" t="s">
        <v>2116</v>
      </c>
      <c r="F820" s="20" t="s">
        <v>2115</v>
      </c>
      <c r="G820" s="20" t="s">
        <v>2129</v>
      </c>
      <c r="H820" s="20" t="s">
        <v>2136</v>
      </c>
      <c r="I820" s="18">
        <v>0</v>
      </c>
    </row>
    <row r="821" spans="1:9" ht="19.350000000000001" customHeight="1" x14ac:dyDescent="0.25">
      <c r="A821" t="str">
        <f t="shared" si="12"/>
        <v>W310</v>
      </c>
      <c r="B821" s="20" t="s">
        <v>1836</v>
      </c>
      <c r="C821" s="20" t="s">
        <v>1938</v>
      </c>
      <c r="D821" s="20" t="s">
        <v>2106</v>
      </c>
      <c r="E821" s="20" t="s">
        <v>2116</v>
      </c>
      <c r="F821" s="20" t="s">
        <v>2115</v>
      </c>
      <c r="G821" s="20" t="s">
        <v>2129</v>
      </c>
      <c r="H821" s="20" t="s">
        <v>2135</v>
      </c>
      <c r="I821" s="18">
        <v>0</v>
      </c>
    </row>
    <row r="822" spans="1:9" ht="19.350000000000001" customHeight="1" x14ac:dyDescent="0.25">
      <c r="A822" t="str">
        <f t="shared" si="12"/>
        <v>W311</v>
      </c>
      <c r="B822" s="20" t="s">
        <v>1836</v>
      </c>
      <c r="C822" s="20" t="s">
        <v>1938</v>
      </c>
      <c r="D822" s="20" t="s">
        <v>2106</v>
      </c>
      <c r="E822" s="20" t="s">
        <v>2116</v>
      </c>
      <c r="F822" s="20" t="s">
        <v>2115</v>
      </c>
      <c r="G822" s="20" t="s">
        <v>2129</v>
      </c>
      <c r="H822" s="20" t="s">
        <v>2134</v>
      </c>
      <c r="I822" s="18">
        <v>0</v>
      </c>
    </row>
    <row r="823" spans="1:9" ht="19.350000000000001" customHeight="1" x14ac:dyDescent="0.25">
      <c r="A823" t="str">
        <f t="shared" si="12"/>
        <v>W312</v>
      </c>
      <c r="B823" s="20" t="s">
        <v>1836</v>
      </c>
      <c r="C823" s="20" t="s">
        <v>1938</v>
      </c>
      <c r="D823" s="20" t="s">
        <v>2106</v>
      </c>
      <c r="E823" s="20" t="s">
        <v>2116</v>
      </c>
      <c r="F823" s="20" t="s">
        <v>2115</v>
      </c>
      <c r="G823" s="20" t="s">
        <v>2129</v>
      </c>
      <c r="H823" s="20" t="s">
        <v>2133</v>
      </c>
      <c r="I823" s="18">
        <v>0</v>
      </c>
    </row>
    <row r="824" spans="1:9" ht="19.350000000000001" customHeight="1" x14ac:dyDescent="0.25">
      <c r="A824" t="str">
        <f t="shared" si="12"/>
        <v>W313</v>
      </c>
      <c r="B824" s="20" t="s">
        <v>1836</v>
      </c>
      <c r="C824" s="20" t="s">
        <v>1938</v>
      </c>
      <c r="D824" s="20" t="s">
        <v>2106</v>
      </c>
      <c r="E824" s="20" t="s">
        <v>2116</v>
      </c>
      <c r="F824" s="20" t="s">
        <v>2115</v>
      </c>
      <c r="G824" s="20" t="s">
        <v>2129</v>
      </c>
      <c r="H824" s="20" t="s">
        <v>2132</v>
      </c>
      <c r="I824" s="18">
        <v>0</v>
      </c>
    </row>
    <row r="825" spans="1:9" ht="19.350000000000001" customHeight="1" x14ac:dyDescent="0.25">
      <c r="A825" t="str">
        <f t="shared" si="12"/>
        <v>W314</v>
      </c>
      <c r="B825" s="20" t="s">
        <v>1836</v>
      </c>
      <c r="C825" s="20" t="s">
        <v>1938</v>
      </c>
      <c r="D825" s="20" t="s">
        <v>2106</v>
      </c>
      <c r="E825" s="20" t="s">
        <v>2116</v>
      </c>
      <c r="F825" s="20" t="s">
        <v>2115</v>
      </c>
      <c r="G825" s="20" t="s">
        <v>2129</v>
      </c>
      <c r="H825" s="20" t="s">
        <v>2131</v>
      </c>
      <c r="I825" s="18">
        <v>0</v>
      </c>
    </row>
    <row r="826" spans="1:9" ht="19.350000000000001" customHeight="1" x14ac:dyDescent="0.25">
      <c r="A826" t="str">
        <f t="shared" si="12"/>
        <v>W315</v>
      </c>
      <c r="B826" s="20" t="s">
        <v>1836</v>
      </c>
      <c r="C826" s="20" t="s">
        <v>1938</v>
      </c>
      <c r="D826" s="20" t="s">
        <v>2106</v>
      </c>
      <c r="E826" s="20" t="s">
        <v>2116</v>
      </c>
      <c r="F826" s="20" t="s">
        <v>2115</v>
      </c>
      <c r="G826" s="20" t="s">
        <v>2129</v>
      </c>
      <c r="H826" s="20" t="s">
        <v>2130</v>
      </c>
      <c r="I826" s="18">
        <v>0</v>
      </c>
    </row>
    <row r="827" spans="1:9" ht="19.350000000000001" customHeight="1" x14ac:dyDescent="0.25">
      <c r="A827" t="str">
        <f t="shared" si="12"/>
        <v>W317</v>
      </c>
      <c r="B827" s="20" t="s">
        <v>1836</v>
      </c>
      <c r="C827" s="20" t="s">
        <v>1938</v>
      </c>
      <c r="D827" s="20" t="s">
        <v>2106</v>
      </c>
      <c r="E827" s="20" t="s">
        <v>2116</v>
      </c>
      <c r="F827" s="20" t="s">
        <v>2115</v>
      </c>
      <c r="G827" s="20" t="s">
        <v>2129</v>
      </c>
      <c r="H827" s="20" t="s">
        <v>2128</v>
      </c>
      <c r="I827" s="18">
        <v>0</v>
      </c>
    </row>
    <row r="828" spans="1:9" ht="19.350000000000001" customHeight="1" x14ac:dyDescent="0.25">
      <c r="A828" t="str">
        <f t="shared" si="12"/>
        <v>H601</v>
      </c>
      <c r="B828" s="20" t="s">
        <v>1836</v>
      </c>
      <c r="C828" s="20" t="s">
        <v>1938</v>
      </c>
      <c r="D828" s="20" t="s">
        <v>2106</v>
      </c>
      <c r="E828" s="20" t="s">
        <v>2116</v>
      </c>
      <c r="F828" s="20" t="s">
        <v>2115</v>
      </c>
      <c r="G828" s="20" t="s">
        <v>2121</v>
      </c>
      <c r="H828" s="19" t="s">
        <v>2127</v>
      </c>
      <c r="I828" s="18">
        <v>1</v>
      </c>
    </row>
    <row r="829" spans="1:9" ht="19.350000000000001" customHeight="1" x14ac:dyDescent="0.25">
      <c r="A829" t="str">
        <f t="shared" si="12"/>
        <v>H602</v>
      </c>
      <c r="B829" s="20" t="s">
        <v>1836</v>
      </c>
      <c r="C829" s="20" t="s">
        <v>1938</v>
      </c>
      <c r="D829" s="20" t="s">
        <v>2106</v>
      </c>
      <c r="E829" s="20" t="s">
        <v>2116</v>
      </c>
      <c r="F829" s="20" t="s">
        <v>2115</v>
      </c>
      <c r="G829" s="20" t="s">
        <v>2121</v>
      </c>
      <c r="H829" s="20" t="s">
        <v>2126</v>
      </c>
      <c r="I829" s="18">
        <v>0</v>
      </c>
    </row>
    <row r="830" spans="1:9" ht="19.350000000000001" customHeight="1" x14ac:dyDescent="0.25">
      <c r="A830" t="str">
        <f t="shared" si="12"/>
        <v>H603</v>
      </c>
      <c r="B830" s="20" t="s">
        <v>1836</v>
      </c>
      <c r="C830" s="20" t="s">
        <v>1938</v>
      </c>
      <c r="D830" s="20" t="s">
        <v>2106</v>
      </c>
      <c r="E830" s="20" t="s">
        <v>2116</v>
      </c>
      <c r="F830" s="20" t="s">
        <v>2115</v>
      </c>
      <c r="G830" s="20" t="s">
        <v>2121</v>
      </c>
      <c r="H830" s="20" t="s">
        <v>2125</v>
      </c>
      <c r="I830" s="18">
        <v>0</v>
      </c>
    </row>
    <row r="831" spans="1:9" ht="19.350000000000001" customHeight="1" x14ac:dyDescent="0.25">
      <c r="A831" t="str">
        <f t="shared" si="12"/>
        <v>H604</v>
      </c>
      <c r="B831" s="20" t="s">
        <v>1836</v>
      </c>
      <c r="C831" s="20" t="s">
        <v>1938</v>
      </c>
      <c r="D831" s="20" t="s">
        <v>2106</v>
      </c>
      <c r="E831" s="20" t="s">
        <v>2116</v>
      </c>
      <c r="F831" s="20" t="s">
        <v>2115</v>
      </c>
      <c r="G831" s="20" t="s">
        <v>2121</v>
      </c>
      <c r="H831" s="19" t="s">
        <v>2124</v>
      </c>
      <c r="I831" s="18">
        <v>1</v>
      </c>
    </row>
    <row r="832" spans="1:9" ht="19.350000000000001" customHeight="1" x14ac:dyDescent="0.25">
      <c r="A832" t="str">
        <f t="shared" si="12"/>
        <v>H605</v>
      </c>
      <c r="B832" s="20" t="s">
        <v>1836</v>
      </c>
      <c r="C832" s="20" t="s">
        <v>1938</v>
      </c>
      <c r="D832" s="20" t="s">
        <v>2106</v>
      </c>
      <c r="E832" s="20" t="s">
        <v>2116</v>
      </c>
      <c r="F832" s="20" t="s">
        <v>2115</v>
      </c>
      <c r="G832" s="20" t="s">
        <v>2121</v>
      </c>
      <c r="H832" s="20" t="s">
        <v>2123</v>
      </c>
      <c r="I832" s="18">
        <v>0</v>
      </c>
    </row>
    <row r="833" spans="1:9" ht="19.350000000000001" customHeight="1" x14ac:dyDescent="0.25">
      <c r="A833" t="str">
        <f t="shared" si="12"/>
        <v>H606</v>
      </c>
      <c r="B833" s="20" t="s">
        <v>1836</v>
      </c>
      <c r="C833" s="20" t="s">
        <v>1938</v>
      </c>
      <c r="D833" s="20" t="s">
        <v>2106</v>
      </c>
      <c r="E833" s="20" t="s">
        <v>2116</v>
      </c>
      <c r="F833" s="20" t="s">
        <v>2115</v>
      </c>
      <c r="G833" s="20" t="s">
        <v>2121</v>
      </c>
      <c r="H833" s="20" t="s">
        <v>2122</v>
      </c>
      <c r="I833" s="18">
        <v>0</v>
      </c>
    </row>
    <row r="834" spans="1:9" ht="19.350000000000001" customHeight="1" x14ac:dyDescent="0.25">
      <c r="A834" t="str">
        <f t="shared" si="12"/>
        <v>H607</v>
      </c>
      <c r="B834" s="20" t="s">
        <v>1836</v>
      </c>
      <c r="C834" s="20" t="s">
        <v>1938</v>
      </c>
      <c r="D834" s="20" t="s">
        <v>2106</v>
      </c>
      <c r="E834" s="20" t="s">
        <v>2116</v>
      </c>
      <c r="F834" s="20" t="s">
        <v>2115</v>
      </c>
      <c r="G834" s="20" t="s">
        <v>2121</v>
      </c>
      <c r="H834" s="20" t="s">
        <v>2120</v>
      </c>
      <c r="I834" s="18">
        <v>0</v>
      </c>
    </row>
    <row r="835" spans="1:9" ht="19.350000000000001" customHeight="1" x14ac:dyDescent="0.25">
      <c r="A835" t="str">
        <f t="shared" ref="A835:A898" si="13">LEFT(H835,4)</f>
        <v>N067</v>
      </c>
      <c r="B835" s="20" t="s">
        <v>1836</v>
      </c>
      <c r="C835" s="20" t="s">
        <v>1938</v>
      </c>
      <c r="D835" s="20" t="s">
        <v>2106</v>
      </c>
      <c r="E835" s="20" t="s">
        <v>2116</v>
      </c>
      <c r="F835" s="20" t="s">
        <v>2115</v>
      </c>
      <c r="G835" s="20" t="s">
        <v>2114</v>
      </c>
      <c r="H835" s="20" t="s">
        <v>2119</v>
      </c>
      <c r="I835" s="18">
        <v>0</v>
      </c>
    </row>
    <row r="836" spans="1:9" ht="19.350000000000001" customHeight="1" x14ac:dyDescent="0.25">
      <c r="A836" t="str">
        <f t="shared" si="13"/>
        <v>N068</v>
      </c>
      <c r="B836" s="20" t="s">
        <v>1836</v>
      </c>
      <c r="C836" s="20" t="s">
        <v>1938</v>
      </c>
      <c r="D836" s="20" t="s">
        <v>2106</v>
      </c>
      <c r="E836" s="20" t="s">
        <v>2116</v>
      </c>
      <c r="F836" s="20" t="s">
        <v>2115</v>
      </c>
      <c r="G836" s="20" t="s">
        <v>2114</v>
      </c>
      <c r="H836" s="20" t="s">
        <v>2118</v>
      </c>
      <c r="I836" s="18">
        <v>0</v>
      </c>
    </row>
    <row r="837" spans="1:9" ht="19.350000000000001" customHeight="1" x14ac:dyDescent="0.25">
      <c r="A837" t="str">
        <f t="shared" si="13"/>
        <v>N070</v>
      </c>
      <c r="B837" s="20" t="s">
        <v>1836</v>
      </c>
      <c r="C837" s="20" t="s">
        <v>1938</v>
      </c>
      <c r="D837" s="20" t="s">
        <v>2106</v>
      </c>
      <c r="E837" s="20" t="s">
        <v>2116</v>
      </c>
      <c r="F837" s="20" t="s">
        <v>2115</v>
      </c>
      <c r="G837" s="20" t="s">
        <v>2114</v>
      </c>
      <c r="H837" s="20" t="s">
        <v>2117</v>
      </c>
      <c r="I837" s="18">
        <v>0</v>
      </c>
    </row>
    <row r="838" spans="1:9" ht="19.350000000000001" customHeight="1" x14ac:dyDescent="0.25">
      <c r="A838" t="str">
        <f t="shared" si="13"/>
        <v>N074</v>
      </c>
      <c r="B838" s="20" t="s">
        <v>1836</v>
      </c>
      <c r="C838" s="20" t="s">
        <v>1938</v>
      </c>
      <c r="D838" s="20" t="s">
        <v>2106</v>
      </c>
      <c r="E838" s="20" t="s">
        <v>2116</v>
      </c>
      <c r="F838" s="20" t="s">
        <v>2115</v>
      </c>
      <c r="G838" s="20" t="s">
        <v>2114</v>
      </c>
      <c r="H838" s="20" t="s">
        <v>2113</v>
      </c>
      <c r="I838" s="18">
        <v>0</v>
      </c>
    </row>
    <row r="839" spans="1:9" ht="19.350000000000001" customHeight="1" x14ac:dyDescent="0.25">
      <c r="A839" t="str">
        <f t="shared" si="13"/>
        <v>V103</v>
      </c>
      <c r="B839" s="20" t="s">
        <v>1836</v>
      </c>
      <c r="C839" s="20" t="s">
        <v>1938</v>
      </c>
      <c r="D839" s="20" t="s">
        <v>2106</v>
      </c>
      <c r="E839" s="20" t="s">
        <v>2105</v>
      </c>
      <c r="F839" s="20" t="s">
        <v>2110</v>
      </c>
      <c r="G839" s="20" t="s">
        <v>783</v>
      </c>
      <c r="H839" s="20" t="s">
        <v>2112</v>
      </c>
      <c r="I839" s="18">
        <v>0</v>
      </c>
    </row>
    <row r="840" spans="1:9" ht="19.350000000000001" customHeight="1" x14ac:dyDescent="0.25">
      <c r="A840" t="str">
        <f t="shared" si="13"/>
        <v>V106</v>
      </c>
      <c r="B840" s="20" t="s">
        <v>1836</v>
      </c>
      <c r="C840" s="20" t="s">
        <v>1938</v>
      </c>
      <c r="D840" s="20" t="s">
        <v>2106</v>
      </c>
      <c r="E840" s="20" t="s">
        <v>2105</v>
      </c>
      <c r="F840" s="20" t="s">
        <v>2110</v>
      </c>
      <c r="G840" s="20" t="s">
        <v>783</v>
      </c>
      <c r="H840" s="20" t="s">
        <v>2111</v>
      </c>
      <c r="I840" s="18">
        <v>0</v>
      </c>
    </row>
    <row r="841" spans="1:9" ht="19.350000000000001" customHeight="1" x14ac:dyDescent="0.25">
      <c r="A841" t="str">
        <f t="shared" si="13"/>
        <v>V107</v>
      </c>
      <c r="B841" s="20" t="s">
        <v>1836</v>
      </c>
      <c r="C841" s="20" t="s">
        <v>1938</v>
      </c>
      <c r="D841" s="20" t="s">
        <v>2106</v>
      </c>
      <c r="E841" s="20" t="s">
        <v>2105</v>
      </c>
      <c r="F841" s="20" t="s">
        <v>2110</v>
      </c>
      <c r="G841" s="20" t="s">
        <v>783</v>
      </c>
      <c r="H841" s="20" t="s">
        <v>2109</v>
      </c>
      <c r="I841" s="18">
        <v>0</v>
      </c>
    </row>
    <row r="842" spans="1:9" ht="19.350000000000001" customHeight="1" x14ac:dyDescent="0.25">
      <c r="A842" t="str">
        <f t="shared" si="13"/>
        <v>W103</v>
      </c>
      <c r="B842" s="20" t="s">
        <v>1836</v>
      </c>
      <c r="C842" s="20" t="s">
        <v>1938</v>
      </c>
      <c r="D842" s="20" t="s">
        <v>2106</v>
      </c>
      <c r="E842" s="20" t="s">
        <v>2105</v>
      </c>
      <c r="F842" s="20" t="s">
        <v>2104</v>
      </c>
      <c r="G842" s="20" t="s">
        <v>783</v>
      </c>
      <c r="H842" s="20" t="s">
        <v>2108</v>
      </c>
      <c r="I842" s="18">
        <v>0</v>
      </c>
    </row>
    <row r="843" spans="1:9" ht="19.350000000000001" customHeight="1" x14ac:dyDescent="0.25">
      <c r="A843" t="str">
        <f t="shared" si="13"/>
        <v>W106</v>
      </c>
      <c r="B843" s="20" t="s">
        <v>1836</v>
      </c>
      <c r="C843" s="20" t="s">
        <v>1938</v>
      </c>
      <c r="D843" s="20" t="s">
        <v>2106</v>
      </c>
      <c r="E843" s="20" t="s">
        <v>2105</v>
      </c>
      <c r="F843" s="20" t="s">
        <v>2104</v>
      </c>
      <c r="G843" s="20" t="s">
        <v>783</v>
      </c>
      <c r="H843" s="20" t="s">
        <v>2107</v>
      </c>
      <c r="I843" s="18">
        <v>0</v>
      </c>
    </row>
    <row r="844" spans="1:9" ht="19.350000000000001" customHeight="1" x14ac:dyDescent="0.25">
      <c r="A844" t="str">
        <f t="shared" si="13"/>
        <v>W107</v>
      </c>
      <c r="B844" s="20" t="s">
        <v>1836</v>
      </c>
      <c r="C844" s="20" t="s">
        <v>1938</v>
      </c>
      <c r="D844" s="20" t="s">
        <v>2106</v>
      </c>
      <c r="E844" s="20" t="s">
        <v>2105</v>
      </c>
      <c r="F844" s="20" t="s">
        <v>2104</v>
      </c>
      <c r="G844" s="20" t="s">
        <v>783</v>
      </c>
      <c r="H844" s="20" t="s">
        <v>2103</v>
      </c>
      <c r="I844" s="18">
        <v>0</v>
      </c>
    </row>
    <row r="845" spans="1:9" ht="19.350000000000001" customHeight="1" x14ac:dyDescent="0.25">
      <c r="A845" t="str">
        <f t="shared" si="13"/>
        <v>6F44</v>
      </c>
      <c r="B845" s="20" t="s">
        <v>1836</v>
      </c>
      <c r="C845" s="20" t="s">
        <v>1938</v>
      </c>
      <c r="D845" s="20" t="s">
        <v>2090</v>
      </c>
      <c r="E845" s="20" t="s">
        <v>783</v>
      </c>
      <c r="F845" s="20" t="s">
        <v>783</v>
      </c>
      <c r="G845" s="20" t="s">
        <v>783</v>
      </c>
      <c r="H845" s="20" t="s">
        <v>2102</v>
      </c>
      <c r="I845" s="18">
        <v>0</v>
      </c>
    </row>
    <row r="846" spans="1:9" ht="19.350000000000001" customHeight="1" x14ac:dyDescent="0.25">
      <c r="A846" t="str">
        <f t="shared" si="13"/>
        <v>7014</v>
      </c>
      <c r="B846" s="20" t="s">
        <v>1836</v>
      </c>
      <c r="C846" s="20" t="s">
        <v>1938</v>
      </c>
      <c r="D846" s="20" t="s">
        <v>2090</v>
      </c>
      <c r="E846" s="20" t="s">
        <v>783</v>
      </c>
      <c r="F846" s="20" t="s">
        <v>783</v>
      </c>
      <c r="G846" s="20" t="s">
        <v>783</v>
      </c>
      <c r="H846" s="20" t="s">
        <v>2101</v>
      </c>
      <c r="I846" s="18">
        <v>0</v>
      </c>
    </row>
    <row r="847" spans="1:9" ht="19.350000000000001" customHeight="1" x14ac:dyDescent="0.25">
      <c r="A847" t="str">
        <f t="shared" si="13"/>
        <v>S209</v>
      </c>
      <c r="B847" s="20" t="s">
        <v>1836</v>
      </c>
      <c r="C847" s="20" t="s">
        <v>1938</v>
      </c>
      <c r="D847" s="20" t="s">
        <v>2090</v>
      </c>
      <c r="E847" s="20" t="s">
        <v>783</v>
      </c>
      <c r="F847" s="20" t="s">
        <v>783</v>
      </c>
      <c r="G847" s="20" t="s">
        <v>783</v>
      </c>
      <c r="H847" s="20" t="s">
        <v>2100</v>
      </c>
      <c r="I847" s="18">
        <v>0</v>
      </c>
    </row>
    <row r="848" spans="1:9" ht="19.350000000000001" customHeight="1" x14ac:dyDescent="0.25">
      <c r="A848" t="str">
        <f t="shared" si="13"/>
        <v>U350</v>
      </c>
      <c r="B848" s="20" t="s">
        <v>1836</v>
      </c>
      <c r="C848" s="20" t="s">
        <v>1938</v>
      </c>
      <c r="D848" s="20" t="s">
        <v>2090</v>
      </c>
      <c r="E848" s="20" t="s">
        <v>783</v>
      </c>
      <c r="F848" s="20" t="s">
        <v>783</v>
      </c>
      <c r="G848" s="20" t="s">
        <v>783</v>
      </c>
      <c r="H848" s="20" t="s">
        <v>2099</v>
      </c>
      <c r="I848" s="18">
        <v>0</v>
      </c>
    </row>
    <row r="849" spans="1:9" ht="19.350000000000001" customHeight="1" x14ac:dyDescent="0.25">
      <c r="A849" t="str">
        <f t="shared" si="13"/>
        <v>U355</v>
      </c>
      <c r="B849" s="20" t="s">
        <v>1836</v>
      </c>
      <c r="C849" s="20" t="s">
        <v>1938</v>
      </c>
      <c r="D849" s="20" t="s">
        <v>2090</v>
      </c>
      <c r="E849" s="20" t="s">
        <v>783</v>
      </c>
      <c r="F849" s="20" t="s">
        <v>783</v>
      </c>
      <c r="G849" s="20" t="s">
        <v>783</v>
      </c>
      <c r="H849" s="20" t="s">
        <v>2098</v>
      </c>
      <c r="I849" s="18">
        <v>0</v>
      </c>
    </row>
    <row r="850" spans="1:9" ht="19.350000000000001" customHeight="1" x14ac:dyDescent="0.25">
      <c r="A850" t="str">
        <f t="shared" si="13"/>
        <v>U399</v>
      </c>
      <c r="B850" s="20" t="s">
        <v>1836</v>
      </c>
      <c r="C850" s="20" t="s">
        <v>1938</v>
      </c>
      <c r="D850" s="20" t="s">
        <v>2090</v>
      </c>
      <c r="E850" s="20" t="s">
        <v>783</v>
      </c>
      <c r="F850" s="20" t="s">
        <v>783</v>
      </c>
      <c r="G850" s="20" t="s">
        <v>783</v>
      </c>
      <c r="H850" s="20" t="s">
        <v>2097</v>
      </c>
      <c r="I850" s="18">
        <v>0</v>
      </c>
    </row>
    <row r="851" spans="1:9" ht="19.350000000000001" customHeight="1" x14ac:dyDescent="0.25">
      <c r="A851" t="str">
        <f t="shared" si="13"/>
        <v>V304</v>
      </c>
      <c r="B851" s="20" t="s">
        <v>1836</v>
      </c>
      <c r="C851" s="20" t="s">
        <v>1938</v>
      </c>
      <c r="D851" s="20" t="s">
        <v>2090</v>
      </c>
      <c r="E851" s="20" t="s">
        <v>783</v>
      </c>
      <c r="F851" s="20" t="s">
        <v>783</v>
      </c>
      <c r="G851" s="20" t="s">
        <v>783</v>
      </c>
      <c r="H851" s="19" t="s">
        <v>2096</v>
      </c>
      <c r="I851" s="18">
        <v>1</v>
      </c>
    </row>
    <row r="852" spans="1:9" ht="19.350000000000001" customHeight="1" x14ac:dyDescent="0.25">
      <c r="A852" t="str">
        <f t="shared" si="13"/>
        <v>V350</v>
      </c>
      <c r="B852" s="20" t="s">
        <v>1836</v>
      </c>
      <c r="C852" s="20" t="s">
        <v>1938</v>
      </c>
      <c r="D852" s="20" t="s">
        <v>2090</v>
      </c>
      <c r="E852" s="20" t="s">
        <v>783</v>
      </c>
      <c r="F852" s="20" t="s">
        <v>783</v>
      </c>
      <c r="G852" s="20" t="s">
        <v>783</v>
      </c>
      <c r="H852" s="20" t="s">
        <v>2095</v>
      </c>
      <c r="I852" s="18">
        <v>0</v>
      </c>
    </row>
    <row r="853" spans="1:9" ht="19.350000000000001" customHeight="1" x14ac:dyDescent="0.25">
      <c r="A853" t="str">
        <f t="shared" si="13"/>
        <v>V352</v>
      </c>
      <c r="B853" s="20" t="s">
        <v>1836</v>
      </c>
      <c r="C853" s="20" t="s">
        <v>1938</v>
      </c>
      <c r="D853" s="20" t="s">
        <v>2090</v>
      </c>
      <c r="E853" s="20" t="s">
        <v>783</v>
      </c>
      <c r="F853" s="20" t="s">
        <v>783</v>
      </c>
      <c r="G853" s="20" t="s">
        <v>783</v>
      </c>
      <c r="H853" s="20" t="s">
        <v>2094</v>
      </c>
      <c r="I853" s="18">
        <v>0</v>
      </c>
    </row>
    <row r="854" spans="1:9" ht="19.350000000000001" customHeight="1" x14ac:dyDescent="0.25">
      <c r="A854" t="str">
        <f t="shared" si="13"/>
        <v>V353</v>
      </c>
      <c r="B854" s="20" t="s">
        <v>1836</v>
      </c>
      <c r="C854" s="20" t="s">
        <v>1938</v>
      </c>
      <c r="D854" s="20" t="s">
        <v>2090</v>
      </c>
      <c r="E854" s="20" t="s">
        <v>783</v>
      </c>
      <c r="F854" s="20" t="s">
        <v>783</v>
      </c>
      <c r="G854" s="20" t="s">
        <v>783</v>
      </c>
      <c r="H854" s="20" t="s">
        <v>2093</v>
      </c>
      <c r="I854" s="18">
        <v>0</v>
      </c>
    </row>
    <row r="855" spans="1:9" ht="19.350000000000001" customHeight="1" x14ac:dyDescent="0.25">
      <c r="A855" t="str">
        <f t="shared" si="13"/>
        <v>V354</v>
      </c>
      <c r="B855" s="20" t="s">
        <v>1836</v>
      </c>
      <c r="C855" s="20" t="s">
        <v>1938</v>
      </c>
      <c r="D855" s="20" t="s">
        <v>2090</v>
      </c>
      <c r="E855" s="20" t="s">
        <v>783</v>
      </c>
      <c r="F855" s="20" t="s">
        <v>783</v>
      </c>
      <c r="G855" s="20" t="s">
        <v>783</v>
      </c>
      <c r="H855" s="20" t="s">
        <v>2092</v>
      </c>
      <c r="I855" s="18">
        <v>0</v>
      </c>
    </row>
    <row r="856" spans="1:9" ht="19.350000000000001" customHeight="1" x14ac:dyDescent="0.25">
      <c r="A856" t="str">
        <f t="shared" si="13"/>
        <v>V355</v>
      </c>
      <c r="B856" s="20" t="s">
        <v>1836</v>
      </c>
      <c r="C856" s="20" t="s">
        <v>1938</v>
      </c>
      <c r="D856" s="20" t="s">
        <v>2090</v>
      </c>
      <c r="E856" s="20" t="s">
        <v>783</v>
      </c>
      <c r="F856" s="20" t="s">
        <v>783</v>
      </c>
      <c r="G856" s="20" t="s">
        <v>783</v>
      </c>
      <c r="H856" s="20" t="s">
        <v>2091</v>
      </c>
      <c r="I856" s="18">
        <v>0</v>
      </c>
    </row>
    <row r="857" spans="1:9" ht="19.350000000000001" customHeight="1" x14ac:dyDescent="0.25">
      <c r="A857" t="str">
        <f t="shared" si="13"/>
        <v>W022</v>
      </c>
      <c r="B857" s="20" t="s">
        <v>1836</v>
      </c>
      <c r="C857" s="20" t="s">
        <v>1938</v>
      </c>
      <c r="D857" s="20" t="s">
        <v>2090</v>
      </c>
      <c r="E857" s="20" t="s">
        <v>783</v>
      </c>
      <c r="F857" s="20" t="s">
        <v>783</v>
      </c>
      <c r="G857" s="20" t="s">
        <v>783</v>
      </c>
      <c r="H857" s="20" t="s">
        <v>2089</v>
      </c>
      <c r="I857" s="18">
        <v>0</v>
      </c>
    </row>
    <row r="858" spans="1:9" ht="19.350000000000001" customHeight="1" x14ac:dyDescent="0.25">
      <c r="A858" t="str">
        <f t="shared" si="13"/>
        <v>H101</v>
      </c>
      <c r="B858" s="20" t="s">
        <v>1836</v>
      </c>
      <c r="C858" s="20" t="s">
        <v>1938</v>
      </c>
      <c r="D858" s="20" t="s">
        <v>2052</v>
      </c>
      <c r="E858" s="20" t="s">
        <v>2078</v>
      </c>
      <c r="F858" s="20" t="s">
        <v>2081</v>
      </c>
      <c r="G858" s="20" t="s">
        <v>783</v>
      </c>
      <c r="H858" s="20" t="s">
        <v>2088</v>
      </c>
      <c r="I858" s="18">
        <v>0</v>
      </c>
    </row>
    <row r="859" spans="1:9" ht="19.350000000000001" customHeight="1" x14ac:dyDescent="0.25">
      <c r="A859" t="str">
        <f t="shared" si="13"/>
        <v>H102</v>
      </c>
      <c r="B859" s="20" t="s">
        <v>1836</v>
      </c>
      <c r="C859" s="20" t="s">
        <v>1938</v>
      </c>
      <c r="D859" s="20" t="s">
        <v>2052</v>
      </c>
      <c r="E859" s="20" t="s">
        <v>2078</v>
      </c>
      <c r="F859" s="20" t="s">
        <v>2081</v>
      </c>
      <c r="G859" s="20" t="s">
        <v>783</v>
      </c>
      <c r="H859" s="20" t="s">
        <v>2087</v>
      </c>
      <c r="I859" s="18">
        <v>0</v>
      </c>
    </row>
    <row r="860" spans="1:9" ht="19.350000000000001" customHeight="1" x14ac:dyDescent="0.25">
      <c r="A860" t="str">
        <f t="shared" si="13"/>
        <v>H103</v>
      </c>
      <c r="B860" s="20" t="s">
        <v>1836</v>
      </c>
      <c r="C860" s="20" t="s">
        <v>1938</v>
      </c>
      <c r="D860" s="20" t="s">
        <v>2052</v>
      </c>
      <c r="E860" s="20" t="s">
        <v>2078</v>
      </c>
      <c r="F860" s="20" t="s">
        <v>2081</v>
      </c>
      <c r="G860" s="20" t="s">
        <v>783</v>
      </c>
      <c r="H860" s="20" t="s">
        <v>2086</v>
      </c>
      <c r="I860" s="18">
        <v>0</v>
      </c>
    </row>
    <row r="861" spans="1:9" ht="19.350000000000001" customHeight="1" x14ac:dyDescent="0.25">
      <c r="A861" t="str">
        <f t="shared" si="13"/>
        <v>K505</v>
      </c>
      <c r="B861" s="20" t="s">
        <v>1836</v>
      </c>
      <c r="C861" s="20" t="s">
        <v>1938</v>
      </c>
      <c r="D861" s="20" t="s">
        <v>2052</v>
      </c>
      <c r="E861" s="20" t="s">
        <v>2078</v>
      </c>
      <c r="F861" s="20" t="s">
        <v>2081</v>
      </c>
      <c r="G861" s="20" t="s">
        <v>783</v>
      </c>
      <c r="H861" s="20" t="s">
        <v>2085</v>
      </c>
      <c r="I861" s="18">
        <v>0</v>
      </c>
    </row>
    <row r="862" spans="1:9" ht="19.350000000000001" customHeight="1" x14ac:dyDescent="0.25">
      <c r="A862" t="str">
        <f t="shared" si="13"/>
        <v>K509</v>
      </c>
      <c r="B862" s="20" t="s">
        <v>1836</v>
      </c>
      <c r="C862" s="20" t="s">
        <v>1938</v>
      </c>
      <c r="D862" s="20" t="s">
        <v>2052</v>
      </c>
      <c r="E862" s="20" t="s">
        <v>2078</v>
      </c>
      <c r="F862" s="20" t="s">
        <v>2081</v>
      </c>
      <c r="G862" s="20" t="s">
        <v>783</v>
      </c>
      <c r="H862" s="20" t="s">
        <v>2084</v>
      </c>
      <c r="I862" s="18">
        <v>0</v>
      </c>
    </row>
    <row r="863" spans="1:9" ht="19.350000000000001" customHeight="1" x14ac:dyDescent="0.25">
      <c r="A863" t="str">
        <f t="shared" si="13"/>
        <v>V006</v>
      </c>
      <c r="B863" s="20" t="s">
        <v>1836</v>
      </c>
      <c r="C863" s="20" t="s">
        <v>1938</v>
      </c>
      <c r="D863" s="20" t="s">
        <v>2052</v>
      </c>
      <c r="E863" s="20" t="s">
        <v>2078</v>
      </c>
      <c r="F863" s="20" t="s">
        <v>2081</v>
      </c>
      <c r="G863" s="20" t="s">
        <v>783</v>
      </c>
      <c r="H863" s="20" t="s">
        <v>2083</v>
      </c>
      <c r="I863" s="18">
        <v>0</v>
      </c>
    </row>
    <row r="864" spans="1:9" ht="19.350000000000001" customHeight="1" x14ac:dyDescent="0.25">
      <c r="A864" t="str">
        <f t="shared" si="13"/>
        <v>W003</v>
      </c>
      <c r="B864" s="20" t="s">
        <v>1836</v>
      </c>
      <c r="C864" s="20" t="s">
        <v>1938</v>
      </c>
      <c r="D864" s="20" t="s">
        <v>2052</v>
      </c>
      <c r="E864" s="20" t="s">
        <v>2078</v>
      </c>
      <c r="F864" s="20" t="s">
        <v>2081</v>
      </c>
      <c r="G864" s="20" t="s">
        <v>783</v>
      </c>
      <c r="H864" s="20" t="s">
        <v>2082</v>
      </c>
      <c r="I864" s="18">
        <v>0</v>
      </c>
    </row>
    <row r="865" spans="1:9" ht="19.350000000000001" customHeight="1" x14ac:dyDescent="0.25">
      <c r="A865" t="str">
        <f t="shared" si="13"/>
        <v>W004</v>
      </c>
      <c r="B865" s="20" t="s">
        <v>1836</v>
      </c>
      <c r="C865" s="20" t="s">
        <v>1938</v>
      </c>
      <c r="D865" s="20" t="s">
        <v>2052</v>
      </c>
      <c r="E865" s="20" t="s">
        <v>2078</v>
      </c>
      <c r="F865" s="20" t="s">
        <v>2081</v>
      </c>
      <c r="G865" s="20" t="s">
        <v>783</v>
      </c>
      <c r="H865" s="20" t="s">
        <v>2080</v>
      </c>
      <c r="I865" s="18">
        <v>0</v>
      </c>
    </row>
    <row r="866" spans="1:9" ht="19.350000000000001" customHeight="1" x14ac:dyDescent="0.25">
      <c r="A866" t="str">
        <f t="shared" si="13"/>
        <v>V003</v>
      </c>
      <c r="B866" s="20" t="s">
        <v>1836</v>
      </c>
      <c r="C866" s="20" t="s">
        <v>1938</v>
      </c>
      <c r="D866" s="20" t="s">
        <v>2052</v>
      </c>
      <c r="E866" s="20" t="s">
        <v>2078</v>
      </c>
      <c r="F866" s="20" t="s">
        <v>2077</v>
      </c>
      <c r="G866" s="20" t="s">
        <v>783</v>
      </c>
      <c r="H866" s="20" t="s">
        <v>2079</v>
      </c>
      <c r="I866" s="18">
        <v>0</v>
      </c>
    </row>
    <row r="867" spans="1:9" ht="19.350000000000001" customHeight="1" x14ac:dyDescent="0.25">
      <c r="A867" t="str">
        <f t="shared" si="13"/>
        <v>V004</v>
      </c>
      <c r="B867" s="20" t="s">
        <v>1836</v>
      </c>
      <c r="C867" s="20" t="s">
        <v>1938</v>
      </c>
      <c r="D867" s="20" t="s">
        <v>2052</v>
      </c>
      <c r="E867" s="20" t="s">
        <v>2078</v>
      </c>
      <c r="F867" s="20" t="s">
        <v>2077</v>
      </c>
      <c r="G867" s="20" t="s">
        <v>783</v>
      </c>
      <c r="H867" s="20" t="s">
        <v>2076</v>
      </c>
      <c r="I867" s="18">
        <v>0</v>
      </c>
    </row>
    <row r="868" spans="1:9" ht="19.350000000000001" customHeight="1" x14ac:dyDescent="0.25">
      <c r="A868" t="str">
        <f t="shared" si="13"/>
        <v>W002</v>
      </c>
      <c r="B868" s="20" t="s">
        <v>1836</v>
      </c>
      <c r="C868" s="20" t="s">
        <v>1938</v>
      </c>
      <c r="D868" s="20" t="s">
        <v>2052</v>
      </c>
      <c r="E868" s="20" t="s">
        <v>2073</v>
      </c>
      <c r="F868" s="20" t="s">
        <v>2075</v>
      </c>
      <c r="G868" s="20" t="s">
        <v>783</v>
      </c>
      <c r="H868" s="20" t="s">
        <v>2074</v>
      </c>
      <c r="I868" s="18">
        <v>0</v>
      </c>
    </row>
    <row r="869" spans="1:9" ht="19.350000000000001" customHeight="1" x14ac:dyDescent="0.25">
      <c r="A869" t="str">
        <f t="shared" si="13"/>
        <v>V002</v>
      </c>
      <c r="B869" s="20" t="s">
        <v>1836</v>
      </c>
      <c r="C869" s="20" t="s">
        <v>1938</v>
      </c>
      <c r="D869" s="20" t="s">
        <v>2052</v>
      </c>
      <c r="E869" s="20" t="s">
        <v>2073</v>
      </c>
      <c r="F869" s="20" t="s">
        <v>2072</v>
      </c>
      <c r="G869" s="20" t="s">
        <v>783</v>
      </c>
      <c r="H869" s="20" t="s">
        <v>2071</v>
      </c>
      <c r="I869" s="18">
        <v>0</v>
      </c>
    </row>
    <row r="870" spans="1:9" ht="19.350000000000001" customHeight="1" x14ac:dyDescent="0.25">
      <c r="A870" t="str">
        <f t="shared" si="13"/>
        <v>U007</v>
      </c>
      <c r="B870" s="20" t="s">
        <v>1836</v>
      </c>
      <c r="C870" s="20" t="s">
        <v>1938</v>
      </c>
      <c r="D870" s="20" t="s">
        <v>2052</v>
      </c>
      <c r="E870" s="20" t="s">
        <v>2051</v>
      </c>
      <c r="F870" s="20" t="s">
        <v>2066</v>
      </c>
      <c r="G870" s="20" t="s">
        <v>783</v>
      </c>
      <c r="H870" s="20" t="s">
        <v>2070</v>
      </c>
      <c r="I870" s="18">
        <v>0</v>
      </c>
    </row>
    <row r="871" spans="1:9" ht="19.350000000000001" customHeight="1" x14ac:dyDescent="0.25">
      <c r="A871" t="str">
        <f t="shared" si="13"/>
        <v>W033</v>
      </c>
      <c r="B871" s="20" t="s">
        <v>1836</v>
      </c>
      <c r="C871" s="20" t="s">
        <v>1938</v>
      </c>
      <c r="D871" s="20" t="s">
        <v>2052</v>
      </c>
      <c r="E871" s="20" t="s">
        <v>2051</v>
      </c>
      <c r="F871" s="20" t="s">
        <v>2066</v>
      </c>
      <c r="G871" s="20" t="s">
        <v>783</v>
      </c>
      <c r="H871" s="20" t="s">
        <v>2069</v>
      </c>
      <c r="I871" s="18">
        <v>0</v>
      </c>
    </row>
    <row r="872" spans="1:9" ht="19.350000000000001" customHeight="1" x14ac:dyDescent="0.25">
      <c r="A872" t="str">
        <f t="shared" si="13"/>
        <v>W126</v>
      </c>
      <c r="B872" s="20" t="s">
        <v>1836</v>
      </c>
      <c r="C872" s="20" t="s">
        <v>1938</v>
      </c>
      <c r="D872" s="20" t="s">
        <v>2052</v>
      </c>
      <c r="E872" s="20" t="s">
        <v>2051</v>
      </c>
      <c r="F872" s="20" t="s">
        <v>2066</v>
      </c>
      <c r="G872" s="20" t="s">
        <v>783</v>
      </c>
      <c r="H872" s="20" t="s">
        <v>2068</v>
      </c>
      <c r="I872" s="18">
        <v>0</v>
      </c>
    </row>
    <row r="873" spans="1:9" ht="19.350000000000001" customHeight="1" x14ac:dyDescent="0.25">
      <c r="A873" t="str">
        <f t="shared" si="13"/>
        <v>W305</v>
      </c>
      <c r="B873" s="20" t="s">
        <v>1836</v>
      </c>
      <c r="C873" s="20" t="s">
        <v>1938</v>
      </c>
      <c r="D873" s="20" t="s">
        <v>2052</v>
      </c>
      <c r="E873" s="20" t="s">
        <v>2051</v>
      </c>
      <c r="F873" s="20" t="s">
        <v>2066</v>
      </c>
      <c r="G873" s="20" t="s">
        <v>783</v>
      </c>
      <c r="H873" s="20" t="s">
        <v>2067</v>
      </c>
      <c r="I873" s="18">
        <v>0</v>
      </c>
    </row>
    <row r="874" spans="1:9" ht="19.350000000000001" customHeight="1" x14ac:dyDescent="0.25">
      <c r="A874" t="str">
        <f t="shared" si="13"/>
        <v>W306</v>
      </c>
      <c r="B874" s="20" t="s">
        <v>1836</v>
      </c>
      <c r="C874" s="20" t="s">
        <v>1938</v>
      </c>
      <c r="D874" s="20" t="s">
        <v>2052</v>
      </c>
      <c r="E874" s="20" t="s">
        <v>2051</v>
      </c>
      <c r="F874" s="20" t="s">
        <v>2066</v>
      </c>
      <c r="G874" s="20" t="s">
        <v>783</v>
      </c>
      <c r="H874" s="20" t="s">
        <v>2065</v>
      </c>
      <c r="I874" s="18">
        <v>0</v>
      </c>
    </row>
    <row r="875" spans="1:9" ht="19.350000000000001" customHeight="1" x14ac:dyDescent="0.25">
      <c r="A875" t="str">
        <f t="shared" si="13"/>
        <v>U109</v>
      </c>
      <c r="B875" s="20" t="s">
        <v>1836</v>
      </c>
      <c r="C875" s="20" t="s">
        <v>1938</v>
      </c>
      <c r="D875" s="20" t="s">
        <v>2052</v>
      </c>
      <c r="E875" s="20" t="s">
        <v>2051</v>
      </c>
      <c r="F875" s="20" t="s">
        <v>2050</v>
      </c>
      <c r="G875" s="20" t="s">
        <v>783</v>
      </c>
      <c r="H875" s="19" t="s">
        <v>2064</v>
      </c>
      <c r="I875" s="18">
        <v>1</v>
      </c>
    </row>
    <row r="876" spans="1:9" ht="19.350000000000001" customHeight="1" x14ac:dyDescent="0.25">
      <c r="A876" t="str">
        <f t="shared" si="13"/>
        <v>U110</v>
      </c>
      <c r="B876" s="20" t="s">
        <v>1836</v>
      </c>
      <c r="C876" s="20" t="s">
        <v>1938</v>
      </c>
      <c r="D876" s="20" t="s">
        <v>2052</v>
      </c>
      <c r="E876" s="20" t="s">
        <v>2051</v>
      </c>
      <c r="F876" s="20" t="s">
        <v>2050</v>
      </c>
      <c r="G876" s="20" t="s">
        <v>783</v>
      </c>
      <c r="H876" s="19" t="s">
        <v>2063</v>
      </c>
      <c r="I876" s="18">
        <v>1</v>
      </c>
    </row>
    <row r="877" spans="1:9" ht="19.350000000000001" customHeight="1" x14ac:dyDescent="0.25">
      <c r="A877" t="str">
        <f t="shared" si="13"/>
        <v>U138</v>
      </c>
      <c r="B877" s="20" t="s">
        <v>1836</v>
      </c>
      <c r="C877" s="20" t="s">
        <v>1938</v>
      </c>
      <c r="D877" s="20" t="s">
        <v>2052</v>
      </c>
      <c r="E877" s="20" t="s">
        <v>2051</v>
      </c>
      <c r="F877" s="20" t="s">
        <v>2050</v>
      </c>
      <c r="G877" s="20" t="s">
        <v>783</v>
      </c>
      <c r="H877" s="19" t="s">
        <v>2062</v>
      </c>
      <c r="I877" s="18">
        <v>1</v>
      </c>
    </row>
    <row r="878" spans="1:9" ht="19.350000000000001" customHeight="1" x14ac:dyDescent="0.25">
      <c r="A878" t="str">
        <f t="shared" si="13"/>
        <v>U143</v>
      </c>
      <c r="B878" s="20" t="s">
        <v>1836</v>
      </c>
      <c r="C878" s="20" t="s">
        <v>1938</v>
      </c>
      <c r="D878" s="20" t="s">
        <v>2052</v>
      </c>
      <c r="E878" s="20" t="s">
        <v>2051</v>
      </c>
      <c r="F878" s="20" t="s">
        <v>2050</v>
      </c>
      <c r="G878" s="20" t="s">
        <v>783</v>
      </c>
      <c r="H878" s="19" t="s">
        <v>2061</v>
      </c>
      <c r="I878" s="18">
        <v>1</v>
      </c>
    </row>
    <row r="879" spans="1:9" ht="19.350000000000001" customHeight="1" x14ac:dyDescent="0.25">
      <c r="A879" t="str">
        <f t="shared" si="13"/>
        <v>U147</v>
      </c>
      <c r="B879" s="20" t="s">
        <v>1836</v>
      </c>
      <c r="C879" s="20" t="s">
        <v>1938</v>
      </c>
      <c r="D879" s="20" t="s">
        <v>2052</v>
      </c>
      <c r="E879" s="20" t="s">
        <v>2051</v>
      </c>
      <c r="F879" s="20" t="s">
        <v>2050</v>
      </c>
      <c r="G879" s="20" t="s">
        <v>783</v>
      </c>
      <c r="H879" s="19" t="s">
        <v>2060</v>
      </c>
      <c r="I879" s="18">
        <v>1</v>
      </c>
    </row>
    <row r="880" spans="1:9" ht="19.350000000000001" customHeight="1" x14ac:dyDescent="0.25">
      <c r="A880" t="str">
        <f t="shared" si="13"/>
        <v>U158</v>
      </c>
      <c r="B880" s="20" t="s">
        <v>1836</v>
      </c>
      <c r="C880" s="20" t="s">
        <v>1938</v>
      </c>
      <c r="D880" s="20" t="s">
        <v>2052</v>
      </c>
      <c r="E880" s="20" t="s">
        <v>2051</v>
      </c>
      <c r="F880" s="20" t="s">
        <v>2050</v>
      </c>
      <c r="G880" s="20" t="s">
        <v>783</v>
      </c>
      <c r="H880" s="19" t="s">
        <v>2059</v>
      </c>
      <c r="I880" s="18">
        <v>1</v>
      </c>
    </row>
    <row r="881" spans="1:9" ht="19.350000000000001" customHeight="1" x14ac:dyDescent="0.25">
      <c r="A881" t="str">
        <f t="shared" si="13"/>
        <v>U160</v>
      </c>
      <c r="B881" s="20" t="s">
        <v>1836</v>
      </c>
      <c r="C881" s="20" t="s">
        <v>1938</v>
      </c>
      <c r="D881" s="20" t="s">
        <v>2052</v>
      </c>
      <c r="E881" s="20" t="s">
        <v>2051</v>
      </c>
      <c r="F881" s="20" t="s">
        <v>2050</v>
      </c>
      <c r="G881" s="20" t="s">
        <v>783</v>
      </c>
      <c r="H881" s="20" t="s">
        <v>2058</v>
      </c>
      <c r="I881" s="18">
        <v>0</v>
      </c>
    </row>
    <row r="882" spans="1:9" ht="19.350000000000001" customHeight="1" x14ac:dyDescent="0.25">
      <c r="A882" t="str">
        <f t="shared" si="13"/>
        <v>V020</v>
      </c>
      <c r="B882" s="20" t="s">
        <v>1836</v>
      </c>
      <c r="C882" s="20" t="s">
        <v>1938</v>
      </c>
      <c r="D882" s="20" t="s">
        <v>2052</v>
      </c>
      <c r="E882" s="20" t="s">
        <v>2051</v>
      </c>
      <c r="F882" s="20" t="s">
        <v>2050</v>
      </c>
      <c r="G882" s="20" t="s">
        <v>783</v>
      </c>
      <c r="H882" s="19" t="s">
        <v>2057</v>
      </c>
      <c r="I882" s="18">
        <v>1</v>
      </c>
    </row>
    <row r="883" spans="1:9" ht="19.350000000000001" customHeight="1" x14ac:dyDescent="0.25">
      <c r="A883" t="str">
        <f t="shared" si="13"/>
        <v>V021</v>
      </c>
      <c r="B883" s="20" t="s">
        <v>1836</v>
      </c>
      <c r="C883" s="20" t="s">
        <v>1938</v>
      </c>
      <c r="D883" s="20" t="s">
        <v>2052</v>
      </c>
      <c r="E883" s="20" t="s">
        <v>2051</v>
      </c>
      <c r="F883" s="20" t="s">
        <v>2050</v>
      </c>
      <c r="G883" s="20" t="s">
        <v>783</v>
      </c>
      <c r="H883" s="20" t="s">
        <v>2056</v>
      </c>
      <c r="I883" s="18">
        <v>0</v>
      </c>
    </row>
    <row r="884" spans="1:9" ht="19.350000000000001" customHeight="1" x14ac:dyDescent="0.25">
      <c r="A884" t="str">
        <f t="shared" si="13"/>
        <v>V026</v>
      </c>
      <c r="B884" s="20" t="s">
        <v>1836</v>
      </c>
      <c r="C884" s="20" t="s">
        <v>1938</v>
      </c>
      <c r="D884" s="20" t="s">
        <v>2052</v>
      </c>
      <c r="E884" s="20" t="s">
        <v>2051</v>
      </c>
      <c r="F884" s="20" t="s">
        <v>2050</v>
      </c>
      <c r="G884" s="20" t="s">
        <v>783</v>
      </c>
      <c r="H884" s="20" t="s">
        <v>2055</v>
      </c>
      <c r="I884" s="18">
        <v>0</v>
      </c>
    </row>
    <row r="885" spans="1:9" ht="19.350000000000001" customHeight="1" x14ac:dyDescent="0.25">
      <c r="A885" t="str">
        <f t="shared" si="13"/>
        <v>V027</v>
      </c>
      <c r="B885" s="20" t="s">
        <v>1836</v>
      </c>
      <c r="C885" s="20" t="s">
        <v>1938</v>
      </c>
      <c r="D885" s="20" t="s">
        <v>2052</v>
      </c>
      <c r="E885" s="20" t="s">
        <v>2051</v>
      </c>
      <c r="F885" s="20" t="s">
        <v>2050</v>
      </c>
      <c r="G885" s="20" t="s">
        <v>783</v>
      </c>
      <c r="H885" s="20" t="s">
        <v>2054</v>
      </c>
      <c r="I885" s="18">
        <v>0</v>
      </c>
    </row>
    <row r="886" spans="1:9" ht="19.350000000000001" customHeight="1" x14ac:dyDescent="0.25">
      <c r="A886" t="str">
        <f t="shared" si="13"/>
        <v>V030</v>
      </c>
      <c r="B886" s="20" t="s">
        <v>1836</v>
      </c>
      <c r="C886" s="20" t="s">
        <v>1938</v>
      </c>
      <c r="D886" s="20" t="s">
        <v>2052</v>
      </c>
      <c r="E886" s="20" t="s">
        <v>2051</v>
      </c>
      <c r="F886" s="20" t="s">
        <v>2050</v>
      </c>
      <c r="G886" s="20" t="s">
        <v>783</v>
      </c>
      <c r="H886" s="20" t="s">
        <v>2053</v>
      </c>
      <c r="I886" s="18">
        <v>0</v>
      </c>
    </row>
    <row r="887" spans="1:9" ht="19.350000000000001" customHeight="1" x14ac:dyDescent="0.25">
      <c r="A887" t="str">
        <f t="shared" si="13"/>
        <v>V124</v>
      </c>
      <c r="B887" s="20" t="s">
        <v>1836</v>
      </c>
      <c r="C887" s="20" t="s">
        <v>1938</v>
      </c>
      <c r="D887" s="20" t="s">
        <v>2052</v>
      </c>
      <c r="E887" s="20" t="s">
        <v>2051</v>
      </c>
      <c r="F887" s="20" t="s">
        <v>2050</v>
      </c>
      <c r="G887" s="20" t="s">
        <v>783</v>
      </c>
      <c r="H887" s="20" t="s">
        <v>2049</v>
      </c>
      <c r="I887" s="18">
        <v>0</v>
      </c>
    </row>
    <row r="888" spans="1:9" ht="19.350000000000001" customHeight="1" x14ac:dyDescent="0.25">
      <c r="A888" t="str">
        <f t="shared" si="13"/>
        <v>W001</v>
      </c>
      <c r="B888" s="20" t="s">
        <v>1836</v>
      </c>
      <c r="C888" s="20" t="s">
        <v>1938</v>
      </c>
      <c r="D888" s="20" t="s">
        <v>1958</v>
      </c>
      <c r="E888" s="20" t="s">
        <v>2045</v>
      </c>
      <c r="F888" s="20" t="s">
        <v>2048</v>
      </c>
      <c r="G888" s="20" t="s">
        <v>783</v>
      </c>
      <c r="H888" s="20" t="s">
        <v>2047</v>
      </c>
      <c r="I888" s="18">
        <v>0</v>
      </c>
    </row>
    <row r="889" spans="1:9" ht="19.350000000000001" customHeight="1" x14ac:dyDescent="0.25">
      <c r="A889" t="str">
        <f t="shared" si="13"/>
        <v>V001</v>
      </c>
      <c r="B889" s="20" t="s">
        <v>1836</v>
      </c>
      <c r="C889" s="20" t="s">
        <v>1938</v>
      </c>
      <c r="D889" s="20" t="s">
        <v>1958</v>
      </c>
      <c r="E889" s="20" t="s">
        <v>2045</v>
      </c>
      <c r="F889" s="20" t="s">
        <v>2044</v>
      </c>
      <c r="G889" s="20" t="s">
        <v>783</v>
      </c>
      <c r="H889" s="20" t="s">
        <v>2046</v>
      </c>
      <c r="I889" s="18">
        <v>0</v>
      </c>
    </row>
    <row r="890" spans="1:9" ht="19.350000000000001" customHeight="1" x14ac:dyDescent="0.25">
      <c r="A890" t="str">
        <f t="shared" si="13"/>
        <v>V032</v>
      </c>
      <c r="B890" s="20" t="s">
        <v>1836</v>
      </c>
      <c r="C890" s="20" t="s">
        <v>1938</v>
      </c>
      <c r="D890" s="20" t="s">
        <v>1958</v>
      </c>
      <c r="E890" s="20" t="s">
        <v>2045</v>
      </c>
      <c r="F890" s="20" t="s">
        <v>2044</v>
      </c>
      <c r="G890" s="20" t="s">
        <v>783</v>
      </c>
      <c r="H890" s="20" t="s">
        <v>2043</v>
      </c>
      <c r="I890" s="18">
        <v>0</v>
      </c>
    </row>
    <row r="891" spans="1:9" ht="19.350000000000001" customHeight="1" x14ac:dyDescent="0.25">
      <c r="A891" t="str">
        <f t="shared" si="13"/>
        <v>C204</v>
      </c>
      <c r="B891" s="20" t="s">
        <v>1836</v>
      </c>
      <c r="C891" s="20" t="s">
        <v>1938</v>
      </c>
      <c r="D891" s="20" t="s">
        <v>1958</v>
      </c>
      <c r="E891" s="20" t="s">
        <v>1957</v>
      </c>
      <c r="F891" s="20" t="s">
        <v>2009</v>
      </c>
      <c r="G891" s="20" t="s">
        <v>2015</v>
      </c>
      <c r="H891" s="20" t="s">
        <v>2042</v>
      </c>
      <c r="I891" s="18">
        <v>0</v>
      </c>
    </row>
    <row r="892" spans="1:9" ht="19.350000000000001" customHeight="1" x14ac:dyDescent="0.25">
      <c r="A892" t="str">
        <f t="shared" si="13"/>
        <v>C205</v>
      </c>
      <c r="B892" s="20" t="s">
        <v>1836</v>
      </c>
      <c r="C892" s="20" t="s">
        <v>1938</v>
      </c>
      <c r="D892" s="20" t="s">
        <v>1958</v>
      </c>
      <c r="E892" s="20" t="s">
        <v>1957</v>
      </c>
      <c r="F892" s="20" t="s">
        <v>2009</v>
      </c>
      <c r="G892" s="20" t="s">
        <v>2015</v>
      </c>
      <c r="H892" s="20" t="s">
        <v>2041</v>
      </c>
      <c r="I892" s="18">
        <v>0</v>
      </c>
    </row>
    <row r="893" spans="1:9" ht="19.350000000000001" customHeight="1" x14ac:dyDescent="0.25">
      <c r="A893" t="str">
        <f t="shared" si="13"/>
        <v>C219</v>
      </c>
      <c r="B893" s="20" t="s">
        <v>1836</v>
      </c>
      <c r="C893" s="20" t="s">
        <v>1938</v>
      </c>
      <c r="D893" s="20" t="s">
        <v>1958</v>
      </c>
      <c r="E893" s="20" t="s">
        <v>1957</v>
      </c>
      <c r="F893" s="20" t="s">
        <v>2009</v>
      </c>
      <c r="G893" s="20" t="s">
        <v>2015</v>
      </c>
      <c r="H893" s="20" t="s">
        <v>2040</v>
      </c>
      <c r="I893" s="18">
        <v>0</v>
      </c>
    </row>
    <row r="894" spans="1:9" ht="19.350000000000001" customHeight="1" x14ac:dyDescent="0.25">
      <c r="A894" t="str">
        <f t="shared" si="13"/>
        <v>C220</v>
      </c>
      <c r="B894" s="20" t="s">
        <v>1836</v>
      </c>
      <c r="C894" s="20" t="s">
        <v>1938</v>
      </c>
      <c r="D894" s="20" t="s">
        <v>1958</v>
      </c>
      <c r="E894" s="20" t="s">
        <v>1957</v>
      </c>
      <c r="F894" s="20" t="s">
        <v>2009</v>
      </c>
      <c r="G894" s="20" t="s">
        <v>2015</v>
      </c>
      <c r="H894" s="20" t="s">
        <v>2039</v>
      </c>
      <c r="I894" s="18">
        <v>0</v>
      </c>
    </row>
    <row r="895" spans="1:9" ht="19.350000000000001" customHeight="1" x14ac:dyDescent="0.25">
      <c r="A895" t="str">
        <f t="shared" si="13"/>
        <v>R080</v>
      </c>
      <c r="B895" s="20" t="s">
        <v>1836</v>
      </c>
      <c r="C895" s="20" t="s">
        <v>1938</v>
      </c>
      <c r="D895" s="20" t="s">
        <v>1958</v>
      </c>
      <c r="E895" s="20" t="s">
        <v>1957</v>
      </c>
      <c r="F895" s="20" t="s">
        <v>2009</v>
      </c>
      <c r="G895" s="20" t="s">
        <v>2015</v>
      </c>
      <c r="H895" s="20" t="s">
        <v>2038</v>
      </c>
      <c r="I895" s="18">
        <v>0</v>
      </c>
    </row>
    <row r="896" spans="1:9" ht="19.350000000000001" customHeight="1" x14ac:dyDescent="0.25">
      <c r="A896" t="str">
        <f t="shared" si="13"/>
        <v>V144</v>
      </c>
      <c r="B896" s="20" t="s">
        <v>1836</v>
      </c>
      <c r="C896" s="20" t="s">
        <v>1938</v>
      </c>
      <c r="D896" s="20" t="s">
        <v>1958</v>
      </c>
      <c r="E896" s="20" t="s">
        <v>1957</v>
      </c>
      <c r="F896" s="20" t="s">
        <v>2009</v>
      </c>
      <c r="G896" s="20" t="s">
        <v>2015</v>
      </c>
      <c r="H896" s="20" t="s">
        <v>2037</v>
      </c>
      <c r="I896" s="18">
        <v>0</v>
      </c>
    </row>
    <row r="897" spans="1:9" ht="19.350000000000001" customHeight="1" x14ac:dyDescent="0.25">
      <c r="A897" t="str">
        <f t="shared" si="13"/>
        <v>V145</v>
      </c>
      <c r="B897" s="20" t="s">
        <v>1836</v>
      </c>
      <c r="C897" s="20" t="s">
        <v>1938</v>
      </c>
      <c r="D897" s="20" t="s">
        <v>1958</v>
      </c>
      <c r="E897" s="20" t="s">
        <v>1957</v>
      </c>
      <c r="F897" s="20" t="s">
        <v>2009</v>
      </c>
      <c r="G897" s="20" t="s">
        <v>2015</v>
      </c>
      <c r="H897" s="20" t="s">
        <v>2036</v>
      </c>
      <c r="I897" s="18">
        <v>0</v>
      </c>
    </row>
    <row r="898" spans="1:9" ht="19.350000000000001" customHeight="1" x14ac:dyDescent="0.25">
      <c r="A898" t="str">
        <f t="shared" si="13"/>
        <v>V146</v>
      </c>
      <c r="B898" s="20" t="s">
        <v>1836</v>
      </c>
      <c r="C898" s="20" t="s">
        <v>1938</v>
      </c>
      <c r="D898" s="20" t="s">
        <v>1958</v>
      </c>
      <c r="E898" s="20" t="s">
        <v>1957</v>
      </c>
      <c r="F898" s="20" t="s">
        <v>2009</v>
      </c>
      <c r="G898" s="20" t="s">
        <v>2015</v>
      </c>
      <c r="H898" s="20" t="s">
        <v>2035</v>
      </c>
      <c r="I898" s="18">
        <v>0</v>
      </c>
    </row>
    <row r="899" spans="1:9" ht="19.350000000000001" customHeight="1" x14ac:dyDescent="0.25">
      <c r="A899" t="str">
        <f t="shared" ref="A899:A962" si="14">LEFT(H899,4)</f>
        <v>W021</v>
      </c>
      <c r="B899" s="20" t="s">
        <v>1836</v>
      </c>
      <c r="C899" s="20" t="s">
        <v>1938</v>
      </c>
      <c r="D899" s="20" t="s">
        <v>1958</v>
      </c>
      <c r="E899" s="20" t="s">
        <v>1957</v>
      </c>
      <c r="F899" s="20" t="s">
        <v>2009</v>
      </c>
      <c r="G899" s="20" t="s">
        <v>2015</v>
      </c>
      <c r="H899" s="20" t="s">
        <v>2034</v>
      </c>
      <c r="I899" s="18">
        <v>0</v>
      </c>
    </row>
    <row r="900" spans="1:9" ht="19.350000000000001" customHeight="1" x14ac:dyDescent="0.25">
      <c r="A900" t="str">
        <f t="shared" si="14"/>
        <v>W026</v>
      </c>
      <c r="B900" s="20" t="s">
        <v>1836</v>
      </c>
      <c r="C900" s="20" t="s">
        <v>1938</v>
      </c>
      <c r="D900" s="20" t="s">
        <v>1958</v>
      </c>
      <c r="E900" s="20" t="s">
        <v>1957</v>
      </c>
      <c r="F900" s="20" t="s">
        <v>2009</v>
      </c>
      <c r="G900" s="20" t="s">
        <v>2015</v>
      </c>
      <c r="H900" s="19" t="s">
        <v>2033</v>
      </c>
      <c r="I900" s="18">
        <v>1</v>
      </c>
    </row>
    <row r="901" spans="1:9" ht="19.350000000000001" customHeight="1" x14ac:dyDescent="0.25">
      <c r="A901" t="str">
        <f t="shared" si="14"/>
        <v>W028</v>
      </c>
      <c r="B901" s="20" t="s">
        <v>1836</v>
      </c>
      <c r="C901" s="20" t="s">
        <v>1938</v>
      </c>
      <c r="D901" s="20" t="s">
        <v>1958</v>
      </c>
      <c r="E901" s="20" t="s">
        <v>1957</v>
      </c>
      <c r="F901" s="20" t="s">
        <v>2009</v>
      </c>
      <c r="G901" s="20" t="s">
        <v>2015</v>
      </c>
      <c r="H901" s="20" t="s">
        <v>2032</v>
      </c>
      <c r="I901" s="18">
        <v>0</v>
      </c>
    </row>
    <row r="902" spans="1:9" ht="19.350000000000001" customHeight="1" x14ac:dyDescent="0.25">
      <c r="A902" t="str">
        <f t="shared" si="14"/>
        <v>W031</v>
      </c>
      <c r="B902" s="20" t="s">
        <v>1836</v>
      </c>
      <c r="C902" s="20" t="s">
        <v>1938</v>
      </c>
      <c r="D902" s="20" t="s">
        <v>1958</v>
      </c>
      <c r="E902" s="20" t="s">
        <v>1957</v>
      </c>
      <c r="F902" s="20" t="s">
        <v>2009</v>
      </c>
      <c r="G902" s="20" t="s">
        <v>2015</v>
      </c>
      <c r="H902" s="20" t="s">
        <v>2031</v>
      </c>
      <c r="I902" s="18">
        <v>0</v>
      </c>
    </row>
    <row r="903" spans="1:9" ht="19.350000000000001" customHeight="1" x14ac:dyDescent="0.25">
      <c r="A903" t="str">
        <f t="shared" si="14"/>
        <v>W032</v>
      </c>
      <c r="B903" s="20" t="s">
        <v>1836</v>
      </c>
      <c r="C903" s="20" t="s">
        <v>1938</v>
      </c>
      <c r="D903" s="20" t="s">
        <v>1958</v>
      </c>
      <c r="E903" s="20" t="s">
        <v>1957</v>
      </c>
      <c r="F903" s="20" t="s">
        <v>2009</v>
      </c>
      <c r="G903" s="20" t="s">
        <v>2015</v>
      </c>
      <c r="H903" s="20" t="s">
        <v>2030</v>
      </c>
      <c r="I903" s="18">
        <v>0</v>
      </c>
    </row>
    <row r="904" spans="1:9" ht="19.350000000000001" customHeight="1" x14ac:dyDescent="0.25">
      <c r="A904" t="str">
        <f t="shared" si="14"/>
        <v>W035</v>
      </c>
      <c r="B904" s="20" t="s">
        <v>1836</v>
      </c>
      <c r="C904" s="20" t="s">
        <v>1938</v>
      </c>
      <c r="D904" s="20" t="s">
        <v>1958</v>
      </c>
      <c r="E904" s="20" t="s">
        <v>1957</v>
      </c>
      <c r="F904" s="20" t="s">
        <v>2009</v>
      </c>
      <c r="G904" s="20" t="s">
        <v>2015</v>
      </c>
      <c r="H904" s="20" t="s">
        <v>2029</v>
      </c>
      <c r="I904" s="18">
        <v>0</v>
      </c>
    </row>
    <row r="905" spans="1:9" ht="19.350000000000001" customHeight="1" x14ac:dyDescent="0.25">
      <c r="A905" t="str">
        <f t="shared" si="14"/>
        <v>W036</v>
      </c>
      <c r="B905" s="20" t="s">
        <v>1836</v>
      </c>
      <c r="C905" s="20" t="s">
        <v>1938</v>
      </c>
      <c r="D905" s="20" t="s">
        <v>1958</v>
      </c>
      <c r="E905" s="20" t="s">
        <v>1957</v>
      </c>
      <c r="F905" s="20" t="s">
        <v>2009</v>
      </c>
      <c r="G905" s="20" t="s">
        <v>2015</v>
      </c>
      <c r="H905" s="20" t="s">
        <v>2028</v>
      </c>
      <c r="I905" s="18">
        <v>0</v>
      </c>
    </row>
    <row r="906" spans="1:9" ht="19.350000000000001" customHeight="1" x14ac:dyDescent="0.25">
      <c r="A906" t="str">
        <f t="shared" si="14"/>
        <v>W112</v>
      </c>
      <c r="B906" s="20" t="s">
        <v>1836</v>
      </c>
      <c r="C906" s="20" t="s">
        <v>1938</v>
      </c>
      <c r="D906" s="20" t="s">
        <v>1958</v>
      </c>
      <c r="E906" s="20" t="s">
        <v>1957</v>
      </c>
      <c r="F906" s="20" t="s">
        <v>2009</v>
      </c>
      <c r="G906" s="20" t="s">
        <v>2015</v>
      </c>
      <c r="H906" s="20" t="s">
        <v>2027</v>
      </c>
      <c r="I906" s="18">
        <v>0</v>
      </c>
    </row>
    <row r="907" spans="1:9" ht="19.350000000000001" customHeight="1" x14ac:dyDescent="0.25">
      <c r="A907" t="str">
        <f t="shared" si="14"/>
        <v>W123</v>
      </c>
      <c r="B907" s="20" t="s">
        <v>1836</v>
      </c>
      <c r="C907" s="20" t="s">
        <v>1938</v>
      </c>
      <c r="D907" s="20" t="s">
        <v>1958</v>
      </c>
      <c r="E907" s="20" t="s">
        <v>1957</v>
      </c>
      <c r="F907" s="20" t="s">
        <v>2009</v>
      </c>
      <c r="G907" s="20" t="s">
        <v>2015</v>
      </c>
      <c r="H907" s="20" t="s">
        <v>2026</v>
      </c>
      <c r="I907" s="18">
        <v>0</v>
      </c>
    </row>
    <row r="908" spans="1:9" ht="19.350000000000001" customHeight="1" x14ac:dyDescent="0.25">
      <c r="A908" t="str">
        <f t="shared" si="14"/>
        <v>W124</v>
      </c>
      <c r="B908" s="20" t="s">
        <v>1836</v>
      </c>
      <c r="C908" s="20" t="s">
        <v>1938</v>
      </c>
      <c r="D908" s="20" t="s">
        <v>1958</v>
      </c>
      <c r="E908" s="20" t="s">
        <v>1957</v>
      </c>
      <c r="F908" s="20" t="s">
        <v>2009</v>
      </c>
      <c r="G908" s="20" t="s">
        <v>2015</v>
      </c>
      <c r="H908" s="20" t="s">
        <v>2025</v>
      </c>
      <c r="I908" s="18">
        <v>0</v>
      </c>
    </row>
    <row r="909" spans="1:9" ht="19.350000000000001" customHeight="1" x14ac:dyDescent="0.25">
      <c r="A909" t="str">
        <f t="shared" si="14"/>
        <v>W133</v>
      </c>
      <c r="B909" s="20" t="s">
        <v>1836</v>
      </c>
      <c r="C909" s="20" t="s">
        <v>1938</v>
      </c>
      <c r="D909" s="20" t="s">
        <v>1958</v>
      </c>
      <c r="E909" s="20" t="s">
        <v>1957</v>
      </c>
      <c r="F909" s="20" t="s">
        <v>2009</v>
      </c>
      <c r="G909" s="20" t="s">
        <v>2015</v>
      </c>
      <c r="H909" s="20" t="s">
        <v>2024</v>
      </c>
      <c r="I909" s="18">
        <v>0</v>
      </c>
    </row>
    <row r="910" spans="1:9" ht="19.350000000000001" customHeight="1" x14ac:dyDescent="0.25">
      <c r="A910" t="str">
        <f t="shared" si="14"/>
        <v>W150</v>
      </c>
      <c r="B910" s="20" t="s">
        <v>1836</v>
      </c>
      <c r="C910" s="20" t="s">
        <v>1938</v>
      </c>
      <c r="D910" s="20" t="s">
        <v>1958</v>
      </c>
      <c r="E910" s="20" t="s">
        <v>1957</v>
      </c>
      <c r="F910" s="20" t="s">
        <v>2009</v>
      </c>
      <c r="G910" s="20" t="s">
        <v>2015</v>
      </c>
      <c r="H910" s="20" t="s">
        <v>2023</v>
      </c>
      <c r="I910" s="18">
        <v>0</v>
      </c>
    </row>
    <row r="911" spans="1:9" ht="19.350000000000001" customHeight="1" x14ac:dyDescent="0.25">
      <c r="A911" t="str">
        <f t="shared" si="14"/>
        <v>W151</v>
      </c>
      <c r="B911" s="20" t="s">
        <v>1836</v>
      </c>
      <c r="C911" s="20" t="s">
        <v>1938</v>
      </c>
      <c r="D911" s="20" t="s">
        <v>1958</v>
      </c>
      <c r="E911" s="20" t="s">
        <v>1957</v>
      </c>
      <c r="F911" s="20" t="s">
        <v>2009</v>
      </c>
      <c r="G911" s="20" t="s">
        <v>2015</v>
      </c>
      <c r="H911" s="20" t="s">
        <v>2022</v>
      </c>
      <c r="I911" s="18">
        <v>0</v>
      </c>
    </row>
    <row r="912" spans="1:9" ht="19.350000000000001" customHeight="1" x14ac:dyDescent="0.25">
      <c r="A912" t="str">
        <f t="shared" si="14"/>
        <v>W200</v>
      </c>
      <c r="B912" s="20" t="s">
        <v>1836</v>
      </c>
      <c r="C912" s="20" t="s">
        <v>1938</v>
      </c>
      <c r="D912" s="20" t="s">
        <v>1958</v>
      </c>
      <c r="E912" s="20" t="s">
        <v>1957</v>
      </c>
      <c r="F912" s="20" t="s">
        <v>2009</v>
      </c>
      <c r="G912" s="20" t="s">
        <v>2015</v>
      </c>
      <c r="H912" s="20" t="s">
        <v>2021</v>
      </c>
      <c r="I912" s="18">
        <v>0</v>
      </c>
    </row>
    <row r="913" spans="1:9" ht="19.350000000000001" customHeight="1" x14ac:dyDescent="0.25">
      <c r="A913" t="str">
        <f t="shared" si="14"/>
        <v>W201</v>
      </c>
      <c r="B913" s="20" t="s">
        <v>1836</v>
      </c>
      <c r="C913" s="20" t="s">
        <v>1938</v>
      </c>
      <c r="D913" s="20" t="s">
        <v>1958</v>
      </c>
      <c r="E913" s="20" t="s">
        <v>1957</v>
      </c>
      <c r="F913" s="20" t="s">
        <v>2009</v>
      </c>
      <c r="G913" s="20" t="s">
        <v>2015</v>
      </c>
      <c r="H913" s="20" t="s">
        <v>2020</v>
      </c>
      <c r="I913" s="18">
        <v>0</v>
      </c>
    </row>
    <row r="914" spans="1:9" ht="19.350000000000001" customHeight="1" x14ac:dyDescent="0.25">
      <c r="A914" t="str">
        <f t="shared" si="14"/>
        <v>W202</v>
      </c>
      <c r="B914" s="20" t="s">
        <v>1836</v>
      </c>
      <c r="C914" s="20" t="s">
        <v>1938</v>
      </c>
      <c r="D914" s="20" t="s">
        <v>1958</v>
      </c>
      <c r="E914" s="20" t="s">
        <v>1957</v>
      </c>
      <c r="F914" s="20" t="s">
        <v>2009</v>
      </c>
      <c r="G914" s="20" t="s">
        <v>2015</v>
      </c>
      <c r="H914" s="20" t="s">
        <v>2019</v>
      </c>
      <c r="I914" s="18">
        <v>0</v>
      </c>
    </row>
    <row r="915" spans="1:9" ht="19.350000000000001" customHeight="1" x14ac:dyDescent="0.25">
      <c r="A915" t="str">
        <f t="shared" si="14"/>
        <v>W203</v>
      </c>
      <c r="B915" s="20" t="s">
        <v>1836</v>
      </c>
      <c r="C915" s="20" t="s">
        <v>1938</v>
      </c>
      <c r="D915" s="20" t="s">
        <v>1958</v>
      </c>
      <c r="E915" s="20" t="s">
        <v>1957</v>
      </c>
      <c r="F915" s="20" t="s">
        <v>2009</v>
      </c>
      <c r="G915" s="20" t="s">
        <v>2015</v>
      </c>
      <c r="H915" s="20" t="s">
        <v>2018</v>
      </c>
      <c r="I915" s="18">
        <v>0</v>
      </c>
    </row>
    <row r="916" spans="1:9" ht="19.350000000000001" customHeight="1" x14ac:dyDescent="0.25">
      <c r="A916" t="str">
        <f t="shared" si="14"/>
        <v>W204</v>
      </c>
      <c r="B916" s="20" t="s">
        <v>1836</v>
      </c>
      <c r="C916" s="20" t="s">
        <v>1938</v>
      </c>
      <c r="D916" s="20" t="s">
        <v>1958</v>
      </c>
      <c r="E916" s="20" t="s">
        <v>1957</v>
      </c>
      <c r="F916" s="20" t="s">
        <v>2009</v>
      </c>
      <c r="G916" s="20" t="s">
        <v>2015</v>
      </c>
      <c r="H916" s="20" t="s">
        <v>2017</v>
      </c>
      <c r="I916" s="18">
        <v>0</v>
      </c>
    </row>
    <row r="917" spans="1:9" ht="19.350000000000001" customHeight="1" x14ac:dyDescent="0.25">
      <c r="A917" t="str">
        <f t="shared" si="14"/>
        <v>W301</v>
      </c>
      <c r="B917" s="20" t="s">
        <v>1836</v>
      </c>
      <c r="C917" s="20" t="s">
        <v>1938</v>
      </c>
      <c r="D917" s="20" t="s">
        <v>1958</v>
      </c>
      <c r="E917" s="20" t="s">
        <v>1957</v>
      </c>
      <c r="F917" s="20" t="s">
        <v>2009</v>
      </c>
      <c r="G917" s="20" t="s">
        <v>2015</v>
      </c>
      <c r="H917" s="20" t="s">
        <v>2016</v>
      </c>
      <c r="I917" s="18">
        <v>0</v>
      </c>
    </row>
    <row r="918" spans="1:9" ht="19.350000000000001" customHeight="1" x14ac:dyDescent="0.25">
      <c r="A918" t="str">
        <f t="shared" si="14"/>
        <v>W354</v>
      </c>
      <c r="B918" s="20" t="s">
        <v>1836</v>
      </c>
      <c r="C918" s="20" t="s">
        <v>1938</v>
      </c>
      <c r="D918" s="20" t="s">
        <v>1958</v>
      </c>
      <c r="E918" s="20" t="s">
        <v>1957</v>
      </c>
      <c r="F918" s="20" t="s">
        <v>2009</v>
      </c>
      <c r="G918" s="20" t="s">
        <v>2015</v>
      </c>
      <c r="H918" s="20" t="s">
        <v>2014</v>
      </c>
      <c r="I918" s="18">
        <v>0</v>
      </c>
    </row>
    <row r="919" spans="1:9" ht="19.350000000000001" customHeight="1" x14ac:dyDescent="0.25">
      <c r="A919" t="str">
        <f t="shared" si="14"/>
        <v>W160</v>
      </c>
      <c r="B919" s="20" t="s">
        <v>1836</v>
      </c>
      <c r="C919" s="20" t="s">
        <v>1938</v>
      </c>
      <c r="D919" s="20" t="s">
        <v>1958</v>
      </c>
      <c r="E919" s="20" t="s">
        <v>1957</v>
      </c>
      <c r="F919" s="20" t="s">
        <v>2009</v>
      </c>
      <c r="G919" s="20" t="s">
        <v>2008</v>
      </c>
      <c r="H919" s="20" t="s">
        <v>2013</v>
      </c>
      <c r="I919" s="18">
        <v>0</v>
      </c>
    </row>
    <row r="920" spans="1:9" ht="19.350000000000001" customHeight="1" x14ac:dyDescent="0.25">
      <c r="A920" t="str">
        <f t="shared" si="14"/>
        <v>W161</v>
      </c>
      <c r="B920" s="20" t="s">
        <v>1836</v>
      </c>
      <c r="C920" s="20" t="s">
        <v>1938</v>
      </c>
      <c r="D920" s="20" t="s">
        <v>1958</v>
      </c>
      <c r="E920" s="20" t="s">
        <v>1957</v>
      </c>
      <c r="F920" s="20" t="s">
        <v>2009</v>
      </c>
      <c r="G920" s="20" t="s">
        <v>2008</v>
      </c>
      <c r="H920" s="20" t="s">
        <v>2012</v>
      </c>
      <c r="I920" s="18">
        <v>0</v>
      </c>
    </row>
    <row r="921" spans="1:9" ht="19.350000000000001" customHeight="1" x14ac:dyDescent="0.25">
      <c r="A921" t="str">
        <f t="shared" si="14"/>
        <v>W162</v>
      </c>
      <c r="B921" s="20" t="s">
        <v>1836</v>
      </c>
      <c r="C921" s="20" t="s">
        <v>1938</v>
      </c>
      <c r="D921" s="20" t="s">
        <v>1958</v>
      </c>
      <c r="E921" s="20" t="s">
        <v>1957</v>
      </c>
      <c r="F921" s="20" t="s">
        <v>2009</v>
      </c>
      <c r="G921" s="20" t="s">
        <v>2008</v>
      </c>
      <c r="H921" s="20" t="s">
        <v>2011</v>
      </c>
      <c r="I921" s="18">
        <v>0</v>
      </c>
    </row>
    <row r="922" spans="1:9" ht="19.350000000000001" customHeight="1" x14ac:dyDescent="0.25">
      <c r="A922" t="str">
        <f t="shared" si="14"/>
        <v>W163</v>
      </c>
      <c r="B922" s="20" t="s">
        <v>1836</v>
      </c>
      <c r="C922" s="20" t="s">
        <v>1938</v>
      </c>
      <c r="D922" s="20" t="s">
        <v>1958</v>
      </c>
      <c r="E922" s="20" t="s">
        <v>1957</v>
      </c>
      <c r="F922" s="20" t="s">
        <v>2009</v>
      </c>
      <c r="G922" s="20" t="s">
        <v>2008</v>
      </c>
      <c r="H922" s="20" t="s">
        <v>2010</v>
      </c>
      <c r="I922" s="18">
        <v>0</v>
      </c>
    </row>
    <row r="923" spans="1:9" ht="19.350000000000001" customHeight="1" x14ac:dyDescent="0.25">
      <c r="A923" t="str">
        <f t="shared" si="14"/>
        <v>W164</v>
      </c>
      <c r="B923" s="20" t="s">
        <v>1836</v>
      </c>
      <c r="C923" s="20" t="s">
        <v>1938</v>
      </c>
      <c r="D923" s="20" t="s">
        <v>1958</v>
      </c>
      <c r="E923" s="20" t="s">
        <v>1957</v>
      </c>
      <c r="F923" s="20" t="s">
        <v>2009</v>
      </c>
      <c r="G923" s="20" t="s">
        <v>2008</v>
      </c>
      <c r="H923" s="20" t="s">
        <v>2007</v>
      </c>
      <c r="I923" s="18">
        <v>0</v>
      </c>
    </row>
    <row r="924" spans="1:9" ht="19.350000000000001" customHeight="1" x14ac:dyDescent="0.25">
      <c r="A924" t="str">
        <f t="shared" si="14"/>
        <v>U112</v>
      </c>
      <c r="B924" s="20" t="s">
        <v>1836</v>
      </c>
      <c r="C924" s="20" t="s">
        <v>1938</v>
      </c>
      <c r="D924" s="20" t="s">
        <v>1958</v>
      </c>
      <c r="E924" s="20" t="s">
        <v>1957</v>
      </c>
      <c r="F924" s="20" t="s">
        <v>1956</v>
      </c>
      <c r="G924" s="20" t="s">
        <v>1986</v>
      </c>
      <c r="H924" s="19" t="s">
        <v>2006</v>
      </c>
      <c r="I924" s="18">
        <v>1</v>
      </c>
    </row>
    <row r="925" spans="1:9" ht="19.350000000000001" customHeight="1" x14ac:dyDescent="0.25">
      <c r="A925" t="str">
        <f t="shared" si="14"/>
        <v>U113</v>
      </c>
      <c r="B925" s="20" t="s">
        <v>1836</v>
      </c>
      <c r="C925" s="20" t="s">
        <v>1938</v>
      </c>
      <c r="D925" s="20" t="s">
        <v>1958</v>
      </c>
      <c r="E925" s="20" t="s">
        <v>1957</v>
      </c>
      <c r="F925" s="20" t="s">
        <v>1956</v>
      </c>
      <c r="G925" s="20" t="s">
        <v>1986</v>
      </c>
      <c r="H925" s="19" t="s">
        <v>2005</v>
      </c>
      <c r="I925" s="18">
        <v>1</v>
      </c>
    </row>
    <row r="926" spans="1:9" ht="19.350000000000001" customHeight="1" x14ac:dyDescent="0.25">
      <c r="A926" t="str">
        <f t="shared" si="14"/>
        <v>U114</v>
      </c>
      <c r="B926" s="20" t="s">
        <v>1836</v>
      </c>
      <c r="C926" s="20" t="s">
        <v>1938</v>
      </c>
      <c r="D926" s="20" t="s">
        <v>1958</v>
      </c>
      <c r="E926" s="20" t="s">
        <v>1957</v>
      </c>
      <c r="F926" s="20" t="s">
        <v>1956</v>
      </c>
      <c r="G926" s="20" t="s">
        <v>1986</v>
      </c>
      <c r="H926" s="19" t="s">
        <v>2004</v>
      </c>
      <c r="I926" s="18">
        <v>1</v>
      </c>
    </row>
    <row r="927" spans="1:9" ht="19.350000000000001" customHeight="1" x14ac:dyDescent="0.25">
      <c r="A927" t="str">
        <f t="shared" si="14"/>
        <v>U115</v>
      </c>
      <c r="B927" s="20" t="s">
        <v>1836</v>
      </c>
      <c r="C927" s="20" t="s">
        <v>1938</v>
      </c>
      <c r="D927" s="20" t="s">
        <v>1958</v>
      </c>
      <c r="E927" s="20" t="s">
        <v>1957</v>
      </c>
      <c r="F927" s="20" t="s">
        <v>1956</v>
      </c>
      <c r="G927" s="20" t="s">
        <v>1986</v>
      </c>
      <c r="H927" s="19" t="s">
        <v>2003</v>
      </c>
      <c r="I927" s="18">
        <v>1</v>
      </c>
    </row>
    <row r="928" spans="1:9" ht="19.350000000000001" customHeight="1" x14ac:dyDescent="0.25">
      <c r="A928" t="str">
        <f t="shared" si="14"/>
        <v>U117</v>
      </c>
      <c r="B928" s="20" t="s">
        <v>1836</v>
      </c>
      <c r="C928" s="20" t="s">
        <v>1938</v>
      </c>
      <c r="D928" s="20" t="s">
        <v>1958</v>
      </c>
      <c r="E928" s="20" t="s">
        <v>1957</v>
      </c>
      <c r="F928" s="20" t="s">
        <v>1956</v>
      </c>
      <c r="G928" s="20" t="s">
        <v>1986</v>
      </c>
      <c r="H928" s="19" t="s">
        <v>2002</v>
      </c>
      <c r="I928" s="18">
        <v>1</v>
      </c>
    </row>
    <row r="929" spans="1:9" ht="19.350000000000001" customHeight="1" x14ac:dyDescent="0.25">
      <c r="A929" t="str">
        <f t="shared" si="14"/>
        <v>U118</v>
      </c>
      <c r="B929" s="20" t="s">
        <v>1836</v>
      </c>
      <c r="C929" s="20" t="s">
        <v>1938</v>
      </c>
      <c r="D929" s="20" t="s">
        <v>1958</v>
      </c>
      <c r="E929" s="20" t="s">
        <v>1957</v>
      </c>
      <c r="F929" s="20" t="s">
        <v>1956</v>
      </c>
      <c r="G929" s="20" t="s">
        <v>1986</v>
      </c>
      <c r="H929" s="19" t="s">
        <v>2001</v>
      </c>
      <c r="I929" s="18">
        <v>1</v>
      </c>
    </row>
    <row r="930" spans="1:9" ht="19.350000000000001" customHeight="1" x14ac:dyDescent="0.25">
      <c r="A930" t="str">
        <f t="shared" si="14"/>
        <v>U119</v>
      </c>
      <c r="B930" s="20" t="s">
        <v>1836</v>
      </c>
      <c r="C930" s="20" t="s">
        <v>1938</v>
      </c>
      <c r="D930" s="20" t="s">
        <v>1958</v>
      </c>
      <c r="E930" s="20" t="s">
        <v>1957</v>
      </c>
      <c r="F930" s="20" t="s">
        <v>1956</v>
      </c>
      <c r="G930" s="20" t="s">
        <v>1986</v>
      </c>
      <c r="H930" s="19" t="s">
        <v>2000</v>
      </c>
      <c r="I930" s="18">
        <v>1</v>
      </c>
    </row>
    <row r="931" spans="1:9" ht="19.350000000000001" customHeight="1" x14ac:dyDescent="0.25">
      <c r="A931" t="str">
        <f t="shared" si="14"/>
        <v>U129</v>
      </c>
      <c r="B931" s="20" t="s">
        <v>1836</v>
      </c>
      <c r="C931" s="20" t="s">
        <v>1938</v>
      </c>
      <c r="D931" s="20" t="s">
        <v>1958</v>
      </c>
      <c r="E931" s="20" t="s">
        <v>1957</v>
      </c>
      <c r="F931" s="20" t="s">
        <v>1956</v>
      </c>
      <c r="G931" s="20" t="s">
        <v>1986</v>
      </c>
      <c r="H931" s="19" t="s">
        <v>1999</v>
      </c>
      <c r="I931" s="18">
        <v>1</v>
      </c>
    </row>
    <row r="932" spans="1:9" ht="19.350000000000001" customHeight="1" x14ac:dyDescent="0.25">
      <c r="A932" t="str">
        <f t="shared" si="14"/>
        <v>U130</v>
      </c>
      <c r="B932" s="20" t="s">
        <v>1836</v>
      </c>
      <c r="C932" s="20" t="s">
        <v>1938</v>
      </c>
      <c r="D932" s="20" t="s">
        <v>1958</v>
      </c>
      <c r="E932" s="20" t="s">
        <v>1957</v>
      </c>
      <c r="F932" s="20" t="s">
        <v>1956</v>
      </c>
      <c r="G932" s="20" t="s">
        <v>1986</v>
      </c>
      <c r="H932" s="19" t="s">
        <v>1998</v>
      </c>
      <c r="I932" s="18">
        <v>1</v>
      </c>
    </row>
    <row r="933" spans="1:9" ht="19.350000000000001" customHeight="1" x14ac:dyDescent="0.25">
      <c r="A933" t="str">
        <f t="shared" si="14"/>
        <v>U133</v>
      </c>
      <c r="B933" s="20" t="s">
        <v>1836</v>
      </c>
      <c r="C933" s="20" t="s">
        <v>1938</v>
      </c>
      <c r="D933" s="20" t="s">
        <v>1958</v>
      </c>
      <c r="E933" s="20" t="s">
        <v>1957</v>
      </c>
      <c r="F933" s="20" t="s">
        <v>1956</v>
      </c>
      <c r="G933" s="20" t="s">
        <v>1986</v>
      </c>
      <c r="H933" s="19" t="s">
        <v>1997</v>
      </c>
      <c r="I933" s="18">
        <v>1</v>
      </c>
    </row>
    <row r="934" spans="1:9" ht="19.350000000000001" customHeight="1" x14ac:dyDescent="0.25">
      <c r="A934" t="str">
        <f t="shared" si="14"/>
        <v>U136</v>
      </c>
      <c r="B934" s="20" t="s">
        <v>1836</v>
      </c>
      <c r="C934" s="20" t="s">
        <v>1938</v>
      </c>
      <c r="D934" s="20" t="s">
        <v>1958</v>
      </c>
      <c r="E934" s="20" t="s">
        <v>1957</v>
      </c>
      <c r="F934" s="20" t="s">
        <v>1956</v>
      </c>
      <c r="G934" s="20" t="s">
        <v>1986</v>
      </c>
      <c r="H934" s="19" t="s">
        <v>1996</v>
      </c>
      <c r="I934" s="18">
        <v>1</v>
      </c>
    </row>
    <row r="935" spans="1:9" ht="19.350000000000001" customHeight="1" x14ac:dyDescent="0.25">
      <c r="A935" t="str">
        <f t="shared" si="14"/>
        <v>U354</v>
      </c>
      <c r="B935" s="20" t="s">
        <v>1836</v>
      </c>
      <c r="C935" s="20" t="s">
        <v>1938</v>
      </c>
      <c r="D935" s="20" t="s">
        <v>1958</v>
      </c>
      <c r="E935" s="20" t="s">
        <v>1957</v>
      </c>
      <c r="F935" s="20" t="s">
        <v>1956</v>
      </c>
      <c r="G935" s="20" t="s">
        <v>1986</v>
      </c>
      <c r="H935" s="20" t="s">
        <v>1995</v>
      </c>
      <c r="I935" s="18">
        <v>0</v>
      </c>
    </row>
    <row r="936" spans="1:9" ht="19.350000000000001" customHeight="1" x14ac:dyDescent="0.25">
      <c r="A936" t="str">
        <f t="shared" si="14"/>
        <v>V025</v>
      </c>
      <c r="B936" s="20" t="s">
        <v>1836</v>
      </c>
      <c r="C936" s="20" t="s">
        <v>1938</v>
      </c>
      <c r="D936" s="20" t="s">
        <v>1958</v>
      </c>
      <c r="E936" s="20" t="s">
        <v>1957</v>
      </c>
      <c r="F936" s="20" t="s">
        <v>1956</v>
      </c>
      <c r="G936" s="20" t="s">
        <v>1986</v>
      </c>
      <c r="H936" s="19" t="s">
        <v>1994</v>
      </c>
      <c r="I936" s="18">
        <v>1</v>
      </c>
    </row>
    <row r="937" spans="1:9" ht="19.350000000000001" customHeight="1" x14ac:dyDescent="0.25">
      <c r="A937" t="str">
        <f t="shared" si="14"/>
        <v>V039</v>
      </c>
      <c r="B937" s="20" t="s">
        <v>1836</v>
      </c>
      <c r="C937" s="20" t="s">
        <v>1938</v>
      </c>
      <c r="D937" s="20" t="s">
        <v>1958</v>
      </c>
      <c r="E937" s="20" t="s">
        <v>1957</v>
      </c>
      <c r="F937" s="20" t="s">
        <v>1956</v>
      </c>
      <c r="G937" s="20" t="s">
        <v>1986</v>
      </c>
      <c r="H937" s="20" t="s">
        <v>1993</v>
      </c>
      <c r="I937" s="18">
        <v>0</v>
      </c>
    </row>
    <row r="938" spans="1:9" ht="19.350000000000001" customHeight="1" x14ac:dyDescent="0.25">
      <c r="A938" t="str">
        <f t="shared" si="14"/>
        <v>V111</v>
      </c>
      <c r="B938" s="20" t="s">
        <v>1836</v>
      </c>
      <c r="C938" s="20" t="s">
        <v>1938</v>
      </c>
      <c r="D938" s="20" t="s">
        <v>1958</v>
      </c>
      <c r="E938" s="20" t="s">
        <v>1957</v>
      </c>
      <c r="F938" s="20" t="s">
        <v>1956</v>
      </c>
      <c r="G938" s="20" t="s">
        <v>1986</v>
      </c>
      <c r="H938" s="20" t="s">
        <v>1992</v>
      </c>
      <c r="I938" s="18">
        <v>0</v>
      </c>
    </row>
    <row r="939" spans="1:9" ht="19.350000000000001" customHeight="1" x14ac:dyDescent="0.25">
      <c r="A939" t="str">
        <f t="shared" si="14"/>
        <v>V112</v>
      </c>
      <c r="B939" s="20" t="s">
        <v>1836</v>
      </c>
      <c r="C939" s="20" t="s">
        <v>1938</v>
      </c>
      <c r="D939" s="20" t="s">
        <v>1958</v>
      </c>
      <c r="E939" s="20" t="s">
        <v>1957</v>
      </c>
      <c r="F939" s="20" t="s">
        <v>1956</v>
      </c>
      <c r="G939" s="20" t="s">
        <v>1986</v>
      </c>
      <c r="H939" s="19" t="s">
        <v>1991</v>
      </c>
      <c r="I939" s="18">
        <v>1</v>
      </c>
    </row>
    <row r="940" spans="1:9" ht="19.350000000000001" customHeight="1" x14ac:dyDescent="0.25">
      <c r="A940" t="str">
        <f t="shared" si="14"/>
        <v>V113</v>
      </c>
      <c r="B940" s="20" t="s">
        <v>1836</v>
      </c>
      <c r="C940" s="20" t="s">
        <v>1938</v>
      </c>
      <c r="D940" s="20" t="s">
        <v>1958</v>
      </c>
      <c r="E940" s="20" t="s">
        <v>1957</v>
      </c>
      <c r="F940" s="20" t="s">
        <v>1956</v>
      </c>
      <c r="G940" s="20" t="s">
        <v>1986</v>
      </c>
      <c r="H940" s="20" t="s">
        <v>1990</v>
      </c>
      <c r="I940" s="18">
        <v>0</v>
      </c>
    </row>
    <row r="941" spans="1:9" ht="19.350000000000001" customHeight="1" x14ac:dyDescent="0.25">
      <c r="A941" t="str">
        <f t="shared" si="14"/>
        <v>V129</v>
      </c>
      <c r="B941" s="20" t="s">
        <v>1836</v>
      </c>
      <c r="C941" s="20" t="s">
        <v>1938</v>
      </c>
      <c r="D941" s="20" t="s">
        <v>1958</v>
      </c>
      <c r="E941" s="20" t="s">
        <v>1957</v>
      </c>
      <c r="F941" s="20" t="s">
        <v>1956</v>
      </c>
      <c r="G941" s="20" t="s">
        <v>1986</v>
      </c>
      <c r="H941" s="19" t="s">
        <v>1989</v>
      </c>
      <c r="I941" s="18">
        <v>1</v>
      </c>
    </row>
    <row r="942" spans="1:9" ht="19.350000000000001" customHeight="1" x14ac:dyDescent="0.25">
      <c r="A942" t="str">
        <f t="shared" si="14"/>
        <v>V133</v>
      </c>
      <c r="B942" s="20" t="s">
        <v>1836</v>
      </c>
      <c r="C942" s="20" t="s">
        <v>1938</v>
      </c>
      <c r="D942" s="20" t="s">
        <v>1958</v>
      </c>
      <c r="E942" s="20" t="s">
        <v>1957</v>
      </c>
      <c r="F942" s="20" t="s">
        <v>1956</v>
      </c>
      <c r="G942" s="20" t="s">
        <v>1986</v>
      </c>
      <c r="H942" s="20" t="s">
        <v>1988</v>
      </c>
      <c r="I942" s="18">
        <v>0</v>
      </c>
    </row>
    <row r="943" spans="1:9" ht="19.350000000000001" customHeight="1" x14ac:dyDescent="0.25">
      <c r="A943" t="str">
        <f t="shared" si="14"/>
        <v>V134</v>
      </c>
      <c r="B943" s="20" t="s">
        <v>1836</v>
      </c>
      <c r="C943" s="20" t="s">
        <v>1938</v>
      </c>
      <c r="D943" s="20" t="s">
        <v>1958</v>
      </c>
      <c r="E943" s="20" t="s">
        <v>1957</v>
      </c>
      <c r="F943" s="20" t="s">
        <v>1956</v>
      </c>
      <c r="G943" s="20" t="s">
        <v>1986</v>
      </c>
      <c r="H943" s="20" t="s">
        <v>1987</v>
      </c>
      <c r="I943" s="18">
        <v>0</v>
      </c>
    </row>
    <row r="944" spans="1:9" ht="19.350000000000001" customHeight="1" x14ac:dyDescent="0.25">
      <c r="A944" t="str">
        <f t="shared" si="14"/>
        <v>V136</v>
      </c>
      <c r="B944" s="20" t="s">
        <v>1836</v>
      </c>
      <c r="C944" s="20" t="s">
        <v>1938</v>
      </c>
      <c r="D944" s="20" t="s">
        <v>1958</v>
      </c>
      <c r="E944" s="20" t="s">
        <v>1957</v>
      </c>
      <c r="F944" s="20" t="s">
        <v>1956</v>
      </c>
      <c r="G944" s="20" t="s">
        <v>1986</v>
      </c>
      <c r="H944" s="19" t="s">
        <v>1985</v>
      </c>
      <c r="I944" s="18">
        <v>1</v>
      </c>
    </row>
    <row r="945" spans="1:9" ht="19.350000000000001" customHeight="1" x14ac:dyDescent="0.25">
      <c r="A945" t="str">
        <f t="shared" si="14"/>
        <v>U387</v>
      </c>
      <c r="B945" s="20" t="s">
        <v>1836</v>
      </c>
      <c r="C945" s="20" t="s">
        <v>1938</v>
      </c>
      <c r="D945" s="20" t="s">
        <v>1958</v>
      </c>
      <c r="E945" s="20" t="s">
        <v>1957</v>
      </c>
      <c r="F945" s="20" t="s">
        <v>1956</v>
      </c>
      <c r="G945" s="20" t="s">
        <v>1981</v>
      </c>
      <c r="H945" s="20" t="s">
        <v>1984</v>
      </c>
      <c r="I945" s="18">
        <v>0</v>
      </c>
    </row>
    <row r="946" spans="1:9" ht="19.350000000000001" customHeight="1" x14ac:dyDescent="0.25">
      <c r="A946" t="str">
        <f t="shared" si="14"/>
        <v>V140</v>
      </c>
      <c r="B946" s="20" t="s">
        <v>1836</v>
      </c>
      <c r="C946" s="20" t="s">
        <v>1938</v>
      </c>
      <c r="D946" s="20" t="s">
        <v>1958</v>
      </c>
      <c r="E946" s="20" t="s">
        <v>1957</v>
      </c>
      <c r="F946" s="20" t="s">
        <v>1956</v>
      </c>
      <c r="G946" s="20" t="s">
        <v>1981</v>
      </c>
      <c r="H946" s="20" t="s">
        <v>1983</v>
      </c>
      <c r="I946" s="18">
        <v>0</v>
      </c>
    </row>
    <row r="947" spans="1:9" ht="19.350000000000001" customHeight="1" x14ac:dyDescent="0.25">
      <c r="A947" t="str">
        <f t="shared" si="14"/>
        <v>V141</v>
      </c>
      <c r="B947" s="20" t="s">
        <v>1836</v>
      </c>
      <c r="C947" s="20" t="s">
        <v>1938</v>
      </c>
      <c r="D947" s="20" t="s">
        <v>1958</v>
      </c>
      <c r="E947" s="20" t="s">
        <v>1957</v>
      </c>
      <c r="F947" s="20" t="s">
        <v>1956</v>
      </c>
      <c r="G947" s="20" t="s">
        <v>1981</v>
      </c>
      <c r="H947" s="20" t="s">
        <v>1982</v>
      </c>
      <c r="I947" s="18">
        <v>0</v>
      </c>
    </row>
    <row r="948" spans="1:9" ht="19.350000000000001" customHeight="1" x14ac:dyDescent="0.25">
      <c r="A948" t="str">
        <f t="shared" si="14"/>
        <v>V142</v>
      </c>
      <c r="B948" s="20" t="s">
        <v>1836</v>
      </c>
      <c r="C948" s="20" t="s">
        <v>1938</v>
      </c>
      <c r="D948" s="20" t="s">
        <v>1958</v>
      </c>
      <c r="E948" s="20" t="s">
        <v>1957</v>
      </c>
      <c r="F948" s="20" t="s">
        <v>1956</v>
      </c>
      <c r="G948" s="20" t="s">
        <v>1981</v>
      </c>
      <c r="H948" s="20" t="s">
        <v>1980</v>
      </c>
      <c r="I948" s="18">
        <v>0</v>
      </c>
    </row>
    <row r="949" spans="1:9" ht="19.350000000000001" customHeight="1" x14ac:dyDescent="0.25">
      <c r="A949" t="str">
        <f t="shared" si="14"/>
        <v>U363</v>
      </c>
      <c r="B949" s="20" t="s">
        <v>1836</v>
      </c>
      <c r="C949" s="20" t="s">
        <v>1938</v>
      </c>
      <c r="D949" s="20" t="s">
        <v>1958</v>
      </c>
      <c r="E949" s="20" t="s">
        <v>1957</v>
      </c>
      <c r="F949" s="20" t="s">
        <v>1956</v>
      </c>
      <c r="G949" s="20" t="s">
        <v>1968</v>
      </c>
      <c r="H949" s="20" t="s">
        <v>1979</v>
      </c>
      <c r="I949" s="18">
        <v>0</v>
      </c>
    </row>
    <row r="950" spans="1:9" ht="19.350000000000001" customHeight="1" x14ac:dyDescent="0.25">
      <c r="A950" t="str">
        <f t="shared" si="14"/>
        <v>U364</v>
      </c>
      <c r="B950" s="20" t="s">
        <v>1836</v>
      </c>
      <c r="C950" s="20" t="s">
        <v>1938</v>
      </c>
      <c r="D950" s="20" t="s">
        <v>1958</v>
      </c>
      <c r="E950" s="20" t="s">
        <v>1957</v>
      </c>
      <c r="F950" s="20" t="s">
        <v>1956</v>
      </c>
      <c r="G950" s="20" t="s">
        <v>1968</v>
      </c>
      <c r="H950" s="19" t="s">
        <v>1978</v>
      </c>
      <c r="I950" s="18">
        <v>1</v>
      </c>
    </row>
    <row r="951" spans="1:9" ht="19.350000000000001" customHeight="1" x14ac:dyDescent="0.25">
      <c r="A951" t="str">
        <f t="shared" si="14"/>
        <v>U365</v>
      </c>
      <c r="B951" s="20" t="s">
        <v>1836</v>
      </c>
      <c r="C951" s="20" t="s">
        <v>1938</v>
      </c>
      <c r="D951" s="20" t="s">
        <v>1958</v>
      </c>
      <c r="E951" s="20" t="s">
        <v>1957</v>
      </c>
      <c r="F951" s="20" t="s">
        <v>1956</v>
      </c>
      <c r="G951" s="20" t="s">
        <v>1968</v>
      </c>
      <c r="H951" s="20" t="s">
        <v>1977</v>
      </c>
      <c r="I951" s="18">
        <v>0</v>
      </c>
    </row>
    <row r="952" spans="1:9" ht="19.350000000000001" customHeight="1" x14ac:dyDescent="0.25">
      <c r="A952" t="str">
        <f t="shared" si="14"/>
        <v>U383</v>
      </c>
      <c r="B952" s="20" t="s">
        <v>1836</v>
      </c>
      <c r="C952" s="20" t="s">
        <v>1938</v>
      </c>
      <c r="D952" s="20" t="s">
        <v>1958</v>
      </c>
      <c r="E952" s="20" t="s">
        <v>1957</v>
      </c>
      <c r="F952" s="20" t="s">
        <v>1956</v>
      </c>
      <c r="G952" s="20" t="s">
        <v>1968</v>
      </c>
      <c r="H952" s="20" t="s">
        <v>1976</v>
      </c>
      <c r="I952" s="18">
        <v>0</v>
      </c>
    </row>
    <row r="953" spans="1:9" ht="19.350000000000001" customHeight="1" x14ac:dyDescent="0.25">
      <c r="A953" t="str">
        <f t="shared" si="14"/>
        <v>U384</v>
      </c>
      <c r="B953" s="20" t="s">
        <v>1836</v>
      </c>
      <c r="C953" s="20" t="s">
        <v>1938</v>
      </c>
      <c r="D953" s="20" t="s">
        <v>1958</v>
      </c>
      <c r="E953" s="20" t="s">
        <v>1957</v>
      </c>
      <c r="F953" s="20" t="s">
        <v>1956</v>
      </c>
      <c r="G953" s="20" t="s">
        <v>1968</v>
      </c>
      <c r="H953" s="20" t="s">
        <v>1975</v>
      </c>
      <c r="I953" s="18">
        <v>0</v>
      </c>
    </row>
    <row r="954" spans="1:9" ht="19.350000000000001" customHeight="1" x14ac:dyDescent="0.25">
      <c r="A954" t="str">
        <f t="shared" si="14"/>
        <v>U386</v>
      </c>
      <c r="B954" s="20" t="s">
        <v>1836</v>
      </c>
      <c r="C954" s="20" t="s">
        <v>1938</v>
      </c>
      <c r="D954" s="20" t="s">
        <v>1958</v>
      </c>
      <c r="E954" s="20" t="s">
        <v>1957</v>
      </c>
      <c r="F954" s="20" t="s">
        <v>1956</v>
      </c>
      <c r="G954" s="20" t="s">
        <v>1968</v>
      </c>
      <c r="H954" s="19" t="s">
        <v>1974</v>
      </c>
      <c r="I954" s="18">
        <v>1</v>
      </c>
    </row>
    <row r="955" spans="1:9" ht="19.350000000000001" customHeight="1" x14ac:dyDescent="0.25">
      <c r="A955" t="str">
        <f t="shared" si="14"/>
        <v>U392</v>
      </c>
      <c r="B955" s="20" t="s">
        <v>1836</v>
      </c>
      <c r="C955" s="20" t="s">
        <v>1938</v>
      </c>
      <c r="D955" s="20" t="s">
        <v>1958</v>
      </c>
      <c r="E955" s="20" t="s">
        <v>1957</v>
      </c>
      <c r="F955" s="20" t="s">
        <v>1956</v>
      </c>
      <c r="G955" s="20" t="s">
        <v>1968</v>
      </c>
      <c r="H955" s="20" t="s">
        <v>1973</v>
      </c>
      <c r="I955" s="18">
        <v>0</v>
      </c>
    </row>
    <row r="956" spans="1:9" ht="19.350000000000001" customHeight="1" x14ac:dyDescent="0.25">
      <c r="A956" t="str">
        <f t="shared" si="14"/>
        <v>U393</v>
      </c>
      <c r="B956" s="20" t="s">
        <v>1836</v>
      </c>
      <c r="C956" s="20" t="s">
        <v>1938</v>
      </c>
      <c r="D956" s="20" t="s">
        <v>1958</v>
      </c>
      <c r="E956" s="20" t="s">
        <v>1957</v>
      </c>
      <c r="F956" s="20" t="s">
        <v>1956</v>
      </c>
      <c r="G956" s="20" t="s">
        <v>1968</v>
      </c>
      <c r="H956" s="20" t="s">
        <v>1972</v>
      </c>
      <c r="I956" s="18">
        <v>0</v>
      </c>
    </row>
    <row r="957" spans="1:9" ht="19.350000000000001" customHeight="1" x14ac:dyDescent="0.25">
      <c r="A957" t="str">
        <f t="shared" si="14"/>
        <v>U394</v>
      </c>
      <c r="B957" s="20" t="s">
        <v>1836</v>
      </c>
      <c r="C957" s="20" t="s">
        <v>1938</v>
      </c>
      <c r="D957" s="20" t="s">
        <v>1958</v>
      </c>
      <c r="E957" s="20" t="s">
        <v>1957</v>
      </c>
      <c r="F957" s="20" t="s">
        <v>1956</v>
      </c>
      <c r="G957" s="20" t="s">
        <v>1968</v>
      </c>
      <c r="H957" s="20" t="s">
        <v>1971</v>
      </c>
      <c r="I957" s="18">
        <v>0</v>
      </c>
    </row>
    <row r="958" spans="1:9" ht="19.350000000000001" customHeight="1" x14ac:dyDescent="0.25">
      <c r="A958" t="str">
        <f t="shared" si="14"/>
        <v>U395</v>
      </c>
      <c r="B958" s="20" t="s">
        <v>1836</v>
      </c>
      <c r="C958" s="20" t="s">
        <v>1938</v>
      </c>
      <c r="D958" s="20" t="s">
        <v>1958</v>
      </c>
      <c r="E958" s="20" t="s">
        <v>1957</v>
      </c>
      <c r="F958" s="20" t="s">
        <v>1956</v>
      </c>
      <c r="G958" s="20" t="s">
        <v>1968</v>
      </c>
      <c r="H958" s="20" t="s">
        <v>1970</v>
      </c>
      <c r="I958" s="18">
        <v>0</v>
      </c>
    </row>
    <row r="959" spans="1:9" ht="19.350000000000001" customHeight="1" x14ac:dyDescent="0.25">
      <c r="A959" t="str">
        <f t="shared" si="14"/>
        <v>U396</v>
      </c>
      <c r="B959" s="20" t="s">
        <v>1836</v>
      </c>
      <c r="C959" s="20" t="s">
        <v>1938</v>
      </c>
      <c r="D959" s="20" t="s">
        <v>1958</v>
      </c>
      <c r="E959" s="20" t="s">
        <v>1957</v>
      </c>
      <c r="F959" s="20" t="s">
        <v>1956</v>
      </c>
      <c r="G959" s="20" t="s">
        <v>1968</v>
      </c>
      <c r="H959" s="20" t="s">
        <v>1969</v>
      </c>
      <c r="I959" s="18">
        <v>0</v>
      </c>
    </row>
    <row r="960" spans="1:9" ht="19.350000000000001" customHeight="1" x14ac:dyDescent="0.25">
      <c r="A960" t="str">
        <f t="shared" si="14"/>
        <v>U397</v>
      </c>
      <c r="B960" s="20" t="s">
        <v>1836</v>
      </c>
      <c r="C960" s="20" t="s">
        <v>1938</v>
      </c>
      <c r="D960" s="20" t="s">
        <v>1958</v>
      </c>
      <c r="E960" s="20" t="s">
        <v>1957</v>
      </c>
      <c r="F960" s="20" t="s">
        <v>1956</v>
      </c>
      <c r="G960" s="20" t="s">
        <v>1968</v>
      </c>
      <c r="H960" s="20" t="s">
        <v>1967</v>
      </c>
      <c r="I960" s="18">
        <v>0</v>
      </c>
    </row>
    <row r="961" spans="1:9" ht="19.350000000000001" customHeight="1" x14ac:dyDescent="0.25">
      <c r="A961" t="str">
        <f t="shared" si="14"/>
        <v>U380</v>
      </c>
      <c r="B961" s="20" t="s">
        <v>1836</v>
      </c>
      <c r="C961" s="20" t="s">
        <v>1938</v>
      </c>
      <c r="D961" s="20" t="s">
        <v>1958</v>
      </c>
      <c r="E961" s="20" t="s">
        <v>1957</v>
      </c>
      <c r="F961" s="20" t="s">
        <v>1956</v>
      </c>
      <c r="G961" s="20" t="s">
        <v>1955</v>
      </c>
      <c r="H961" s="20" t="s">
        <v>1966</v>
      </c>
      <c r="I961" s="18">
        <v>0</v>
      </c>
    </row>
    <row r="962" spans="1:9" ht="19.350000000000001" customHeight="1" x14ac:dyDescent="0.25">
      <c r="A962" t="str">
        <f t="shared" si="14"/>
        <v>U382</v>
      </c>
      <c r="B962" s="20" t="s">
        <v>1836</v>
      </c>
      <c r="C962" s="20" t="s">
        <v>1938</v>
      </c>
      <c r="D962" s="20" t="s">
        <v>1958</v>
      </c>
      <c r="E962" s="20" t="s">
        <v>1957</v>
      </c>
      <c r="F962" s="20" t="s">
        <v>1956</v>
      </c>
      <c r="G962" s="20" t="s">
        <v>1955</v>
      </c>
      <c r="H962" s="20" t="s">
        <v>1965</v>
      </c>
      <c r="I962" s="18">
        <v>0</v>
      </c>
    </row>
    <row r="963" spans="1:9" ht="19.350000000000001" customHeight="1" x14ac:dyDescent="0.25">
      <c r="A963" t="str">
        <f t="shared" ref="A963:A1026" si="15">LEFT(H963,4)</f>
        <v>U385</v>
      </c>
      <c r="B963" s="20" t="s">
        <v>1836</v>
      </c>
      <c r="C963" s="20" t="s">
        <v>1938</v>
      </c>
      <c r="D963" s="20" t="s">
        <v>1958</v>
      </c>
      <c r="E963" s="20" t="s">
        <v>1957</v>
      </c>
      <c r="F963" s="20" t="s">
        <v>1956</v>
      </c>
      <c r="G963" s="20" t="s">
        <v>1955</v>
      </c>
      <c r="H963" s="20" t="s">
        <v>1964</v>
      </c>
      <c r="I963" s="18">
        <v>0</v>
      </c>
    </row>
    <row r="964" spans="1:9" ht="19.350000000000001" customHeight="1" x14ac:dyDescent="0.25">
      <c r="A964" t="str">
        <f t="shared" si="15"/>
        <v>U388</v>
      </c>
      <c r="B964" s="20" t="s">
        <v>1836</v>
      </c>
      <c r="C964" s="20" t="s">
        <v>1938</v>
      </c>
      <c r="D964" s="20" t="s">
        <v>1958</v>
      </c>
      <c r="E964" s="20" t="s">
        <v>1957</v>
      </c>
      <c r="F964" s="20" t="s">
        <v>1956</v>
      </c>
      <c r="G964" s="20" t="s">
        <v>1955</v>
      </c>
      <c r="H964" s="20" t="s">
        <v>1963</v>
      </c>
      <c r="I964" s="18">
        <v>0</v>
      </c>
    </row>
    <row r="965" spans="1:9" ht="19.350000000000001" customHeight="1" x14ac:dyDescent="0.25">
      <c r="A965" t="str">
        <f t="shared" si="15"/>
        <v>U389</v>
      </c>
      <c r="B965" s="20" t="s">
        <v>1836</v>
      </c>
      <c r="C965" s="20" t="s">
        <v>1938</v>
      </c>
      <c r="D965" s="20" t="s">
        <v>1958</v>
      </c>
      <c r="E965" s="20" t="s">
        <v>1957</v>
      </c>
      <c r="F965" s="20" t="s">
        <v>1956</v>
      </c>
      <c r="G965" s="20" t="s">
        <v>1955</v>
      </c>
      <c r="H965" s="19" t="s">
        <v>1962</v>
      </c>
      <c r="I965" s="18">
        <v>1</v>
      </c>
    </row>
    <row r="966" spans="1:9" ht="19.350000000000001" customHeight="1" x14ac:dyDescent="0.25">
      <c r="A966" t="str">
        <f t="shared" si="15"/>
        <v>U390</v>
      </c>
      <c r="B966" s="20" t="s">
        <v>1836</v>
      </c>
      <c r="C966" s="20" t="s">
        <v>1938</v>
      </c>
      <c r="D966" s="20" t="s">
        <v>1958</v>
      </c>
      <c r="E966" s="20" t="s">
        <v>1957</v>
      </c>
      <c r="F966" s="20" t="s">
        <v>1956</v>
      </c>
      <c r="G966" s="20" t="s">
        <v>1955</v>
      </c>
      <c r="H966" s="20" t="s">
        <v>1961</v>
      </c>
      <c r="I966" s="18">
        <v>0</v>
      </c>
    </row>
    <row r="967" spans="1:9" ht="19.350000000000001" customHeight="1" x14ac:dyDescent="0.25">
      <c r="A967" t="str">
        <f t="shared" si="15"/>
        <v>U391</v>
      </c>
      <c r="B967" s="20" t="s">
        <v>1836</v>
      </c>
      <c r="C967" s="20" t="s">
        <v>1938</v>
      </c>
      <c r="D967" s="20" t="s">
        <v>1958</v>
      </c>
      <c r="E967" s="20" t="s">
        <v>1957</v>
      </c>
      <c r="F967" s="20" t="s">
        <v>1956</v>
      </c>
      <c r="G967" s="20" t="s">
        <v>1955</v>
      </c>
      <c r="H967" s="20" t="s">
        <v>1960</v>
      </c>
      <c r="I967" s="18">
        <v>0</v>
      </c>
    </row>
    <row r="968" spans="1:9" ht="19.350000000000001" customHeight="1" x14ac:dyDescent="0.25">
      <c r="A968" t="str">
        <f t="shared" si="15"/>
        <v>U398</v>
      </c>
      <c r="B968" s="20" t="s">
        <v>1836</v>
      </c>
      <c r="C968" s="20" t="s">
        <v>1938</v>
      </c>
      <c r="D968" s="20" t="s">
        <v>1958</v>
      </c>
      <c r="E968" s="20" t="s">
        <v>1957</v>
      </c>
      <c r="F968" s="20" t="s">
        <v>1956</v>
      </c>
      <c r="G968" s="20" t="s">
        <v>1955</v>
      </c>
      <c r="H968" s="20" t="s">
        <v>1959</v>
      </c>
      <c r="I968" s="18">
        <v>0</v>
      </c>
    </row>
    <row r="969" spans="1:9" ht="19.350000000000001" customHeight="1" x14ac:dyDescent="0.25">
      <c r="A969" t="str">
        <f t="shared" si="15"/>
        <v>V143</v>
      </c>
      <c r="B969" s="20" t="s">
        <v>1836</v>
      </c>
      <c r="C969" s="20" t="s">
        <v>1938</v>
      </c>
      <c r="D969" s="20" t="s">
        <v>1958</v>
      </c>
      <c r="E969" s="20" t="s">
        <v>1957</v>
      </c>
      <c r="F969" s="20" t="s">
        <v>1956</v>
      </c>
      <c r="G969" s="20" t="s">
        <v>1955</v>
      </c>
      <c r="H969" s="20" t="s">
        <v>1954</v>
      </c>
      <c r="I969" s="18">
        <v>0</v>
      </c>
    </row>
    <row r="970" spans="1:9" ht="19.350000000000001" customHeight="1" x14ac:dyDescent="0.25">
      <c r="A970" t="str">
        <f t="shared" si="15"/>
        <v>N085</v>
      </c>
      <c r="B970" s="20" t="s">
        <v>1836</v>
      </c>
      <c r="C970" s="20" t="s">
        <v>1938</v>
      </c>
      <c r="D970" s="20" t="s">
        <v>1937</v>
      </c>
      <c r="E970" s="20" t="s">
        <v>783</v>
      </c>
      <c r="F970" s="20" t="s">
        <v>783</v>
      </c>
      <c r="G970" s="20" t="s">
        <v>783</v>
      </c>
      <c r="H970" s="19" t="s">
        <v>1953</v>
      </c>
      <c r="I970" s="18">
        <v>1</v>
      </c>
    </row>
    <row r="971" spans="1:9" ht="19.350000000000001" customHeight="1" x14ac:dyDescent="0.25">
      <c r="A971" t="str">
        <f t="shared" si="15"/>
        <v>N106</v>
      </c>
      <c r="B971" s="20" t="s">
        <v>1836</v>
      </c>
      <c r="C971" s="20" t="s">
        <v>1938</v>
      </c>
      <c r="D971" s="20" t="s">
        <v>1937</v>
      </c>
      <c r="E971" s="20" t="s">
        <v>783</v>
      </c>
      <c r="F971" s="20" t="s">
        <v>783</v>
      </c>
      <c r="G971" s="20" t="s">
        <v>783</v>
      </c>
      <c r="H971" s="19" t="s">
        <v>1952</v>
      </c>
      <c r="I971" s="18">
        <v>1</v>
      </c>
    </row>
    <row r="972" spans="1:9" ht="19.350000000000001" customHeight="1" x14ac:dyDescent="0.25">
      <c r="A972" t="str">
        <f t="shared" si="15"/>
        <v>U022</v>
      </c>
      <c r="B972" s="20" t="s">
        <v>1836</v>
      </c>
      <c r="C972" s="20" t="s">
        <v>1938</v>
      </c>
      <c r="D972" s="20" t="s">
        <v>1937</v>
      </c>
      <c r="E972" s="20" t="s">
        <v>783</v>
      </c>
      <c r="F972" s="20" t="s">
        <v>783</v>
      </c>
      <c r="G972" s="20" t="s">
        <v>783</v>
      </c>
      <c r="H972" s="19" t="s">
        <v>1951</v>
      </c>
      <c r="I972" s="18">
        <v>1</v>
      </c>
    </row>
    <row r="973" spans="1:9" ht="19.350000000000001" customHeight="1" x14ac:dyDescent="0.25">
      <c r="A973" t="str">
        <f t="shared" si="15"/>
        <v>U040</v>
      </c>
      <c r="B973" s="20" t="s">
        <v>1836</v>
      </c>
      <c r="C973" s="20" t="s">
        <v>1938</v>
      </c>
      <c r="D973" s="20" t="s">
        <v>1937</v>
      </c>
      <c r="E973" s="20" t="s">
        <v>783</v>
      </c>
      <c r="F973" s="20" t="s">
        <v>783</v>
      </c>
      <c r="G973" s="20" t="s">
        <v>783</v>
      </c>
      <c r="H973" s="19" t="s">
        <v>1950</v>
      </c>
      <c r="I973" s="18">
        <v>1</v>
      </c>
    </row>
    <row r="974" spans="1:9" ht="19.350000000000001" customHeight="1" x14ac:dyDescent="0.25">
      <c r="A974" t="str">
        <f t="shared" si="15"/>
        <v>U150</v>
      </c>
      <c r="B974" s="20" t="s">
        <v>1836</v>
      </c>
      <c r="C974" s="20" t="s">
        <v>1938</v>
      </c>
      <c r="D974" s="20" t="s">
        <v>1937</v>
      </c>
      <c r="E974" s="20" t="s">
        <v>783</v>
      </c>
      <c r="F974" s="20" t="s">
        <v>783</v>
      </c>
      <c r="G974" s="20" t="s">
        <v>783</v>
      </c>
      <c r="H974" s="19" t="s">
        <v>1949</v>
      </c>
      <c r="I974" s="18">
        <v>1</v>
      </c>
    </row>
    <row r="975" spans="1:9" ht="19.350000000000001" customHeight="1" x14ac:dyDescent="0.25">
      <c r="A975" t="str">
        <f t="shared" si="15"/>
        <v>U164</v>
      </c>
      <c r="B975" s="20" t="s">
        <v>1836</v>
      </c>
      <c r="C975" s="20" t="s">
        <v>1938</v>
      </c>
      <c r="D975" s="20" t="s">
        <v>1937</v>
      </c>
      <c r="E975" s="20" t="s">
        <v>783</v>
      </c>
      <c r="F975" s="20" t="s">
        <v>783</v>
      </c>
      <c r="G975" s="20" t="s">
        <v>783</v>
      </c>
      <c r="H975" s="19" t="s">
        <v>1948</v>
      </c>
      <c r="I975" s="18">
        <v>1</v>
      </c>
    </row>
    <row r="976" spans="1:9" ht="19.350000000000001" customHeight="1" x14ac:dyDescent="0.25">
      <c r="A976" t="str">
        <f t="shared" si="15"/>
        <v>U200</v>
      </c>
      <c r="B976" s="20" t="s">
        <v>1836</v>
      </c>
      <c r="C976" s="20" t="s">
        <v>1938</v>
      </c>
      <c r="D976" s="20" t="s">
        <v>1937</v>
      </c>
      <c r="E976" s="20" t="s">
        <v>783</v>
      </c>
      <c r="F976" s="20" t="s">
        <v>783</v>
      </c>
      <c r="G976" s="20" t="s">
        <v>783</v>
      </c>
      <c r="H976" s="19" t="s">
        <v>1947</v>
      </c>
      <c r="I976" s="18">
        <v>1</v>
      </c>
    </row>
    <row r="977" spans="1:9" ht="19.350000000000001" customHeight="1" x14ac:dyDescent="0.25">
      <c r="A977" t="str">
        <f t="shared" si="15"/>
        <v>V029</v>
      </c>
      <c r="B977" s="20" t="s">
        <v>1836</v>
      </c>
      <c r="C977" s="20" t="s">
        <v>1938</v>
      </c>
      <c r="D977" s="20" t="s">
        <v>1937</v>
      </c>
      <c r="E977" s="20" t="s">
        <v>783</v>
      </c>
      <c r="F977" s="20" t="s">
        <v>783</v>
      </c>
      <c r="G977" s="20" t="s">
        <v>783</v>
      </c>
      <c r="H977" s="19" t="s">
        <v>1946</v>
      </c>
      <c r="I977" s="18">
        <v>1</v>
      </c>
    </row>
    <row r="978" spans="1:9" ht="19.350000000000001" customHeight="1" x14ac:dyDescent="0.25">
      <c r="A978" t="str">
        <f t="shared" si="15"/>
        <v>V108</v>
      </c>
      <c r="B978" s="20" t="s">
        <v>1836</v>
      </c>
      <c r="C978" s="20" t="s">
        <v>1938</v>
      </c>
      <c r="D978" s="20" t="s">
        <v>1937</v>
      </c>
      <c r="E978" s="20" t="s">
        <v>783</v>
      </c>
      <c r="F978" s="20" t="s">
        <v>783</v>
      </c>
      <c r="G978" s="20" t="s">
        <v>783</v>
      </c>
      <c r="H978" s="19" t="s">
        <v>1945</v>
      </c>
      <c r="I978" s="18">
        <v>1</v>
      </c>
    </row>
    <row r="979" spans="1:9" ht="19.350000000000001" customHeight="1" x14ac:dyDescent="0.25">
      <c r="A979" t="str">
        <f t="shared" si="15"/>
        <v>V109</v>
      </c>
      <c r="B979" s="20" t="s">
        <v>1836</v>
      </c>
      <c r="C979" s="20" t="s">
        <v>1938</v>
      </c>
      <c r="D979" s="20" t="s">
        <v>1937</v>
      </c>
      <c r="E979" s="20" t="s">
        <v>783</v>
      </c>
      <c r="F979" s="20" t="s">
        <v>783</v>
      </c>
      <c r="G979" s="20" t="s">
        <v>783</v>
      </c>
      <c r="H979" s="19" t="s">
        <v>1944</v>
      </c>
      <c r="I979" s="18">
        <v>1</v>
      </c>
    </row>
    <row r="980" spans="1:9" ht="19.350000000000001" customHeight="1" x14ac:dyDescent="0.25">
      <c r="A980" t="str">
        <f t="shared" si="15"/>
        <v>V119</v>
      </c>
      <c r="B980" s="20" t="s">
        <v>1836</v>
      </c>
      <c r="C980" s="20" t="s">
        <v>1938</v>
      </c>
      <c r="D980" s="20" t="s">
        <v>1937</v>
      </c>
      <c r="E980" s="20" t="s">
        <v>783</v>
      </c>
      <c r="F980" s="20" t="s">
        <v>783</v>
      </c>
      <c r="G980" s="20" t="s">
        <v>783</v>
      </c>
      <c r="H980" s="19" t="s">
        <v>1943</v>
      </c>
      <c r="I980" s="18">
        <v>1</v>
      </c>
    </row>
    <row r="981" spans="1:9" ht="19.350000000000001" customHeight="1" x14ac:dyDescent="0.25">
      <c r="A981" t="str">
        <f t="shared" si="15"/>
        <v>V120</v>
      </c>
      <c r="B981" s="20" t="s">
        <v>1836</v>
      </c>
      <c r="C981" s="20" t="s">
        <v>1938</v>
      </c>
      <c r="D981" s="20" t="s">
        <v>1937</v>
      </c>
      <c r="E981" s="20" t="s">
        <v>783</v>
      </c>
      <c r="F981" s="20" t="s">
        <v>783</v>
      </c>
      <c r="G981" s="20" t="s">
        <v>783</v>
      </c>
      <c r="H981" s="19" t="s">
        <v>1942</v>
      </c>
      <c r="I981" s="18">
        <v>1</v>
      </c>
    </row>
    <row r="982" spans="1:9" ht="19.350000000000001" customHeight="1" x14ac:dyDescent="0.25">
      <c r="A982" t="str">
        <f t="shared" si="15"/>
        <v>V121</v>
      </c>
      <c r="B982" s="20" t="s">
        <v>1836</v>
      </c>
      <c r="C982" s="20" t="s">
        <v>1938</v>
      </c>
      <c r="D982" s="20" t="s">
        <v>1937</v>
      </c>
      <c r="E982" s="20" t="s">
        <v>783</v>
      </c>
      <c r="F982" s="20" t="s">
        <v>783</v>
      </c>
      <c r="G982" s="20" t="s">
        <v>783</v>
      </c>
      <c r="H982" s="19" t="s">
        <v>1941</v>
      </c>
      <c r="I982" s="18">
        <v>1</v>
      </c>
    </row>
    <row r="983" spans="1:9" ht="19.350000000000001" customHeight="1" x14ac:dyDescent="0.25">
      <c r="A983" t="str">
        <f t="shared" si="15"/>
        <v>V130</v>
      </c>
      <c r="B983" s="20" t="s">
        <v>1836</v>
      </c>
      <c r="C983" s="20" t="s">
        <v>1938</v>
      </c>
      <c r="D983" s="20" t="s">
        <v>1937</v>
      </c>
      <c r="E983" s="20" t="s">
        <v>783</v>
      </c>
      <c r="F983" s="20" t="s">
        <v>783</v>
      </c>
      <c r="G983" s="20" t="s">
        <v>783</v>
      </c>
      <c r="H983" s="19" t="s">
        <v>1940</v>
      </c>
      <c r="I983" s="18">
        <v>1</v>
      </c>
    </row>
    <row r="984" spans="1:9" ht="19.350000000000001" customHeight="1" x14ac:dyDescent="0.25">
      <c r="A984" t="str">
        <f t="shared" si="15"/>
        <v>V147</v>
      </c>
      <c r="B984" s="20" t="s">
        <v>1836</v>
      </c>
      <c r="C984" s="20" t="s">
        <v>1938</v>
      </c>
      <c r="D984" s="20" t="s">
        <v>1937</v>
      </c>
      <c r="E984" s="20" t="s">
        <v>783</v>
      </c>
      <c r="F984" s="20" t="s">
        <v>783</v>
      </c>
      <c r="G984" s="20" t="s">
        <v>783</v>
      </c>
      <c r="H984" s="20" t="s">
        <v>1939</v>
      </c>
      <c r="I984" s="18">
        <v>0</v>
      </c>
    </row>
    <row r="985" spans="1:9" ht="19.350000000000001" customHeight="1" x14ac:dyDescent="0.25">
      <c r="A985" t="str">
        <f t="shared" si="15"/>
        <v>W140</v>
      </c>
      <c r="B985" s="20" t="s">
        <v>1836</v>
      </c>
      <c r="C985" s="20" t="s">
        <v>1938</v>
      </c>
      <c r="D985" s="20" t="s">
        <v>1937</v>
      </c>
      <c r="E985" s="20" t="s">
        <v>783</v>
      </c>
      <c r="F985" s="20" t="s">
        <v>783</v>
      </c>
      <c r="G985" s="20" t="s">
        <v>783</v>
      </c>
      <c r="H985" s="19" t="s">
        <v>1936</v>
      </c>
      <c r="I985" s="18">
        <v>1</v>
      </c>
    </row>
    <row r="986" spans="1:9" ht="19.350000000000001" customHeight="1" x14ac:dyDescent="0.25">
      <c r="A986" t="str">
        <f t="shared" si="15"/>
        <v>6F42</v>
      </c>
      <c r="B986" s="20" t="s">
        <v>1836</v>
      </c>
      <c r="C986" s="20" t="s">
        <v>1835</v>
      </c>
      <c r="D986" s="20" t="s">
        <v>1934</v>
      </c>
      <c r="E986" s="20" t="s">
        <v>783</v>
      </c>
      <c r="F986" s="20" t="s">
        <v>783</v>
      </c>
      <c r="G986" s="20" t="s">
        <v>783</v>
      </c>
      <c r="H986" s="20" t="s">
        <v>1935</v>
      </c>
      <c r="I986" s="18">
        <v>0</v>
      </c>
    </row>
    <row r="987" spans="1:9" ht="19.350000000000001" customHeight="1" x14ac:dyDescent="0.25">
      <c r="A987" t="str">
        <f t="shared" si="15"/>
        <v>N113</v>
      </c>
      <c r="B987" s="20" t="s">
        <v>1836</v>
      </c>
      <c r="C987" s="20" t="s">
        <v>1835</v>
      </c>
      <c r="D987" s="20" t="s">
        <v>1934</v>
      </c>
      <c r="E987" s="20" t="s">
        <v>783</v>
      </c>
      <c r="F987" s="20" t="s">
        <v>783</v>
      </c>
      <c r="G987" s="20" t="s">
        <v>783</v>
      </c>
      <c r="H987" s="20" t="s">
        <v>1933</v>
      </c>
      <c r="I987" s="18">
        <v>0</v>
      </c>
    </row>
    <row r="988" spans="1:9" ht="19.350000000000001" customHeight="1" x14ac:dyDescent="0.25">
      <c r="A988" t="str">
        <f t="shared" si="15"/>
        <v>E403</v>
      </c>
      <c r="B988" s="20" t="s">
        <v>1836</v>
      </c>
      <c r="C988" s="20" t="s">
        <v>1835</v>
      </c>
      <c r="D988" s="20" t="s">
        <v>1890</v>
      </c>
      <c r="E988" s="20" t="s">
        <v>1909</v>
      </c>
      <c r="F988" s="20" t="s">
        <v>1919</v>
      </c>
      <c r="G988" s="20" t="s">
        <v>783</v>
      </c>
      <c r="H988" s="20" t="s">
        <v>1932</v>
      </c>
      <c r="I988" s="18">
        <v>0</v>
      </c>
    </row>
    <row r="989" spans="1:9" ht="19.350000000000001" customHeight="1" x14ac:dyDescent="0.25">
      <c r="A989" t="str">
        <f t="shared" si="15"/>
        <v>E406</v>
      </c>
      <c r="B989" s="20" t="s">
        <v>1836</v>
      </c>
      <c r="C989" s="20" t="s">
        <v>1835</v>
      </c>
      <c r="D989" s="20" t="s">
        <v>1890</v>
      </c>
      <c r="E989" s="20" t="s">
        <v>1909</v>
      </c>
      <c r="F989" s="20" t="s">
        <v>1919</v>
      </c>
      <c r="G989" s="20" t="s">
        <v>783</v>
      </c>
      <c r="H989" s="20" t="s">
        <v>1931</v>
      </c>
      <c r="I989" s="18">
        <v>0</v>
      </c>
    </row>
    <row r="990" spans="1:9" ht="19.350000000000001" customHeight="1" x14ac:dyDescent="0.25">
      <c r="A990" t="str">
        <f t="shared" si="15"/>
        <v>F309</v>
      </c>
      <c r="B990" s="20" t="s">
        <v>1836</v>
      </c>
      <c r="C990" s="20" t="s">
        <v>1835</v>
      </c>
      <c r="D990" s="20" t="s">
        <v>1890</v>
      </c>
      <c r="E990" s="20" t="s">
        <v>1909</v>
      </c>
      <c r="F990" s="20" t="s">
        <v>1919</v>
      </c>
      <c r="G990" s="20" t="s">
        <v>783</v>
      </c>
      <c r="H990" s="20" t="s">
        <v>1930</v>
      </c>
      <c r="I990" s="18">
        <v>0</v>
      </c>
    </row>
    <row r="991" spans="1:9" ht="19.350000000000001" customHeight="1" x14ac:dyDescent="0.25">
      <c r="A991" t="str">
        <f t="shared" si="15"/>
        <v>F310</v>
      </c>
      <c r="B991" s="20" t="s">
        <v>1836</v>
      </c>
      <c r="C991" s="20" t="s">
        <v>1835</v>
      </c>
      <c r="D991" s="20" t="s">
        <v>1890</v>
      </c>
      <c r="E991" s="20" t="s">
        <v>1909</v>
      </c>
      <c r="F991" s="20" t="s">
        <v>1919</v>
      </c>
      <c r="G991" s="20" t="s">
        <v>783</v>
      </c>
      <c r="H991" s="20" t="s">
        <v>1929</v>
      </c>
      <c r="I991" s="18">
        <v>0</v>
      </c>
    </row>
    <row r="992" spans="1:9" ht="19.350000000000001" customHeight="1" x14ac:dyDescent="0.25">
      <c r="A992" t="str">
        <f t="shared" si="15"/>
        <v>F547</v>
      </c>
      <c r="B992" s="20" t="s">
        <v>1836</v>
      </c>
      <c r="C992" s="20" t="s">
        <v>1835</v>
      </c>
      <c r="D992" s="20" t="s">
        <v>1890</v>
      </c>
      <c r="E992" s="20" t="s">
        <v>1909</v>
      </c>
      <c r="F992" s="20" t="s">
        <v>1919</v>
      </c>
      <c r="G992" s="20" t="s">
        <v>783</v>
      </c>
      <c r="H992" s="20" t="s">
        <v>1928</v>
      </c>
      <c r="I992" s="18">
        <v>0</v>
      </c>
    </row>
    <row r="993" spans="1:9" ht="19.350000000000001" customHeight="1" x14ac:dyDescent="0.25">
      <c r="A993" t="str">
        <f t="shared" si="15"/>
        <v>F551</v>
      </c>
      <c r="B993" s="20" t="s">
        <v>1836</v>
      </c>
      <c r="C993" s="20" t="s">
        <v>1835</v>
      </c>
      <c r="D993" s="20" t="s">
        <v>1890</v>
      </c>
      <c r="E993" s="20" t="s">
        <v>1909</v>
      </c>
      <c r="F993" s="20" t="s">
        <v>1919</v>
      </c>
      <c r="G993" s="20" t="s">
        <v>783</v>
      </c>
      <c r="H993" s="20" t="s">
        <v>1927</v>
      </c>
      <c r="I993" s="18">
        <v>0</v>
      </c>
    </row>
    <row r="994" spans="1:9" ht="19.350000000000001" customHeight="1" x14ac:dyDescent="0.25">
      <c r="A994" t="str">
        <f t="shared" si="15"/>
        <v>G505</v>
      </c>
      <c r="B994" s="20" t="s">
        <v>1836</v>
      </c>
      <c r="C994" s="20" t="s">
        <v>1835</v>
      </c>
      <c r="D994" s="20" t="s">
        <v>1890</v>
      </c>
      <c r="E994" s="20" t="s">
        <v>1909</v>
      </c>
      <c r="F994" s="20" t="s">
        <v>1919</v>
      </c>
      <c r="G994" s="20" t="s">
        <v>783</v>
      </c>
      <c r="H994" s="20" t="s">
        <v>1926</v>
      </c>
      <c r="I994" s="18">
        <v>0</v>
      </c>
    </row>
    <row r="995" spans="1:9" ht="19.350000000000001" customHeight="1" x14ac:dyDescent="0.25">
      <c r="A995" t="str">
        <f t="shared" si="15"/>
        <v>N011</v>
      </c>
      <c r="B995" s="20" t="s">
        <v>1836</v>
      </c>
      <c r="C995" s="20" t="s">
        <v>1835</v>
      </c>
      <c r="D995" s="20" t="s">
        <v>1890</v>
      </c>
      <c r="E995" s="20" t="s">
        <v>1909</v>
      </c>
      <c r="F995" s="20" t="s">
        <v>1919</v>
      </c>
      <c r="G995" s="20" t="s">
        <v>783</v>
      </c>
      <c r="H995" s="20" t="s">
        <v>1925</v>
      </c>
      <c r="I995" s="18">
        <v>0</v>
      </c>
    </row>
    <row r="996" spans="1:9" ht="19.350000000000001" customHeight="1" x14ac:dyDescent="0.25">
      <c r="A996" t="str">
        <f t="shared" si="15"/>
        <v>N012</v>
      </c>
      <c r="B996" s="20" t="s">
        <v>1836</v>
      </c>
      <c r="C996" s="20" t="s">
        <v>1835</v>
      </c>
      <c r="D996" s="20" t="s">
        <v>1890</v>
      </c>
      <c r="E996" s="20" t="s">
        <v>1909</v>
      </c>
      <c r="F996" s="20" t="s">
        <v>1919</v>
      </c>
      <c r="G996" s="20" t="s">
        <v>783</v>
      </c>
      <c r="H996" s="20" t="s">
        <v>1924</v>
      </c>
      <c r="I996" s="18">
        <v>0</v>
      </c>
    </row>
    <row r="997" spans="1:9" ht="19.350000000000001" customHeight="1" x14ac:dyDescent="0.25">
      <c r="A997" t="str">
        <f t="shared" si="15"/>
        <v>N013</v>
      </c>
      <c r="B997" s="20" t="s">
        <v>1836</v>
      </c>
      <c r="C997" s="20" t="s">
        <v>1835</v>
      </c>
      <c r="D997" s="20" t="s">
        <v>1890</v>
      </c>
      <c r="E997" s="20" t="s">
        <v>1909</v>
      </c>
      <c r="F997" s="20" t="s">
        <v>1919</v>
      </c>
      <c r="G997" s="20" t="s">
        <v>783</v>
      </c>
      <c r="H997" s="19" t="s">
        <v>1923</v>
      </c>
      <c r="I997" s="18">
        <v>1</v>
      </c>
    </row>
    <row r="998" spans="1:9" ht="19.350000000000001" customHeight="1" x14ac:dyDescent="0.25">
      <c r="A998" t="str">
        <f t="shared" si="15"/>
        <v>P003</v>
      </c>
      <c r="B998" s="20" t="s">
        <v>1836</v>
      </c>
      <c r="C998" s="20" t="s">
        <v>1835</v>
      </c>
      <c r="D998" s="20" t="s">
        <v>1890</v>
      </c>
      <c r="E998" s="20" t="s">
        <v>1909</v>
      </c>
      <c r="F998" s="20" t="s">
        <v>1919</v>
      </c>
      <c r="G998" s="20" t="s">
        <v>783</v>
      </c>
      <c r="H998" s="20" t="s">
        <v>1922</v>
      </c>
      <c r="I998" s="18">
        <v>0</v>
      </c>
    </row>
    <row r="999" spans="1:9" ht="19.350000000000001" customHeight="1" x14ac:dyDescent="0.25">
      <c r="A999" t="str">
        <f t="shared" si="15"/>
        <v>S205</v>
      </c>
      <c r="B999" s="20" t="s">
        <v>1836</v>
      </c>
      <c r="C999" s="20" t="s">
        <v>1835</v>
      </c>
      <c r="D999" s="20" t="s">
        <v>1890</v>
      </c>
      <c r="E999" s="20" t="s">
        <v>1909</v>
      </c>
      <c r="F999" s="20" t="s">
        <v>1919</v>
      </c>
      <c r="G999" s="20" t="s">
        <v>783</v>
      </c>
      <c r="H999" s="20" t="s">
        <v>1921</v>
      </c>
      <c r="I999" s="18">
        <v>0</v>
      </c>
    </row>
    <row r="1000" spans="1:9" ht="19.350000000000001" customHeight="1" x14ac:dyDescent="0.25">
      <c r="A1000" t="str">
        <f t="shared" si="15"/>
        <v>S208</v>
      </c>
      <c r="B1000" s="20" t="s">
        <v>1836</v>
      </c>
      <c r="C1000" s="20" t="s">
        <v>1835</v>
      </c>
      <c r="D1000" s="20" t="s">
        <v>1890</v>
      </c>
      <c r="E1000" s="20" t="s">
        <v>1909</v>
      </c>
      <c r="F1000" s="20" t="s">
        <v>1919</v>
      </c>
      <c r="G1000" s="20" t="s">
        <v>783</v>
      </c>
      <c r="H1000" s="20" t="s">
        <v>1920</v>
      </c>
      <c r="I1000" s="18">
        <v>0</v>
      </c>
    </row>
    <row r="1001" spans="1:9" ht="19.350000000000001" customHeight="1" x14ac:dyDescent="0.25">
      <c r="A1001" t="str">
        <f t="shared" si="15"/>
        <v>S210</v>
      </c>
      <c r="B1001" s="20" t="s">
        <v>1836</v>
      </c>
      <c r="C1001" s="20" t="s">
        <v>1835</v>
      </c>
      <c r="D1001" s="20" t="s">
        <v>1890</v>
      </c>
      <c r="E1001" s="20" t="s">
        <v>1909</v>
      </c>
      <c r="F1001" s="20" t="s">
        <v>1919</v>
      </c>
      <c r="G1001" s="20" t="s">
        <v>783</v>
      </c>
      <c r="H1001" s="20" t="s">
        <v>1918</v>
      </c>
      <c r="I1001" s="18">
        <v>0</v>
      </c>
    </row>
    <row r="1002" spans="1:9" ht="19.350000000000001" customHeight="1" x14ac:dyDescent="0.25">
      <c r="A1002" t="str">
        <f t="shared" si="15"/>
        <v>F204</v>
      </c>
      <c r="B1002" s="20" t="s">
        <v>1836</v>
      </c>
      <c r="C1002" s="20" t="s">
        <v>1835</v>
      </c>
      <c r="D1002" s="20" t="s">
        <v>1890</v>
      </c>
      <c r="E1002" s="20" t="s">
        <v>1909</v>
      </c>
      <c r="F1002" s="20" t="s">
        <v>1916</v>
      </c>
      <c r="G1002" s="20" t="s">
        <v>783</v>
      </c>
      <c r="H1002" s="20" t="s">
        <v>1917</v>
      </c>
      <c r="I1002" s="18">
        <v>0</v>
      </c>
    </row>
    <row r="1003" spans="1:9" ht="19.350000000000001" customHeight="1" x14ac:dyDescent="0.25">
      <c r="A1003" t="str">
        <f t="shared" si="15"/>
        <v>G504</v>
      </c>
      <c r="B1003" s="20" t="s">
        <v>1836</v>
      </c>
      <c r="C1003" s="20" t="s">
        <v>1835</v>
      </c>
      <c r="D1003" s="20" t="s">
        <v>1890</v>
      </c>
      <c r="E1003" s="20" t="s">
        <v>1909</v>
      </c>
      <c r="F1003" s="20" t="s">
        <v>1916</v>
      </c>
      <c r="G1003" s="20" t="s">
        <v>783</v>
      </c>
      <c r="H1003" s="20" t="s">
        <v>1915</v>
      </c>
      <c r="I1003" s="18">
        <v>0</v>
      </c>
    </row>
    <row r="1004" spans="1:9" ht="19.350000000000001" customHeight="1" x14ac:dyDescent="0.25">
      <c r="A1004" t="str">
        <f t="shared" si="15"/>
        <v>F324</v>
      </c>
      <c r="B1004" s="20" t="s">
        <v>1836</v>
      </c>
      <c r="C1004" s="20" t="s">
        <v>1835</v>
      </c>
      <c r="D1004" s="20" t="s">
        <v>1890</v>
      </c>
      <c r="E1004" s="20" t="s">
        <v>1909</v>
      </c>
      <c r="F1004" s="20" t="s">
        <v>1908</v>
      </c>
      <c r="G1004" s="20" t="s">
        <v>783</v>
      </c>
      <c r="H1004" s="20" t="s">
        <v>1914</v>
      </c>
      <c r="I1004" s="18">
        <v>0</v>
      </c>
    </row>
    <row r="1005" spans="1:9" ht="19.350000000000001" customHeight="1" x14ac:dyDescent="0.25">
      <c r="A1005" t="str">
        <f t="shared" si="15"/>
        <v>F350</v>
      </c>
      <c r="B1005" s="20" t="s">
        <v>1836</v>
      </c>
      <c r="C1005" s="20" t="s">
        <v>1835</v>
      </c>
      <c r="D1005" s="20" t="s">
        <v>1890</v>
      </c>
      <c r="E1005" s="20" t="s">
        <v>1909</v>
      </c>
      <c r="F1005" s="20" t="s">
        <v>1908</v>
      </c>
      <c r="G1005" s="20" t="s">
        <v>783</v>
      </c>
      <c r="H1005" s="20" t="s">
        <v>1913</v>
      </c>
      <c r="I1005" s="18">
        <v>0</v>
      </c>
    </row>
    <row r="1006" spans="1:9" ht="19.350000000000001" customHeight="1" x14ac:dyDescent="0.25">
      <c r="A1006" t="str">
        <f t="shared" si="15"/>
        <v>F351</v>
      </c>
      <c r="B1006" s="20" t="s">
        <v>1836</v>
      </c>
      <c r="C1006" s="20" t="s">
        <v>1835</v>
      </c>
      <c r="D1006" s="20" t="s">
        <v>1890</v>
      </c>
      <c r="E1006" s="20" t="s">
        <v>1909</v>
      </c>
      <c r="F1006" s="20" t="s">
        <v>1908</v>
      </c>
      <c r="G1006" s="20" t="s">
        <v>783</v>
      </c>
      <c r="H1006" s="20" t="s">
        <v>1912</v>
      </c>
      <c r="I1006" s="18">
        <v>0</v>
      </c>
    </row>
    <row r="1007" spans="1:9" ht="19.350000000000001" customHeight="1" x14ac:dyDescent="0.25">
      <c r="A1007" t="str">
        <f t="shared" si="15"/>
        <v>F502</v>
      </c>
      <c r="B1007" s="20" t="s">
        <v>1836</v>
      </c>
      <c r="C1007" s="20" t="s">
        <v>1835</v>
      </c>
      <c r="D1007" s="20" t="s">
        <v>1890</v>
      </c>
      <c r="E1007" s="20" t="s">
        <v>1909</v>
      </c>
      <c r="F1007" s="20" t="s">
        <v>1908</v>
      </c>
      <c r="G1007" s="20" t="s">
        <v>783</v>
      </c>
      <c r="H1007" s="20" t="s">
        <v>1911</v>
      </c>
      <c r="I1007" s="18">
        <v>0</v>
      </c>
    </row>
    <row r="1008" spans="1:9" ht="19.350000000000001" customHeight="1" x14ac:dyDescent="0.25">
      <c r="A1008" t="str">
        <f t="shared" si="15"/>
        <v>N052</v>
      </c>
      <c r="B1008" s="20" t="s">
        <v>1836</v>
      </c>
      <c r="C1008" s="20" t="s">
        <v>1835</v>
      </c>
      <c r="D1008" s="20" t="s">
        <v>1890</v>
      </c>
      <c r="E1008" s="20" t="s">
        <v>1909</v>
      </c>
      <c r="F1008" s="20" t="s">
        <v>1908</v>
      </c>
      <c r="G1008" s="20" t="s">
        <v>783</v>
      </c>
      <c r="H1008" s="20" t="s">
        <v>1910</v>
      </c>
      <c r="I1008" s="18">
        <v>0</v>
      </c>
    </row>
    <row r="1009" spans="1:9" ht="19.350000000000001" customHeight="1" x14ac:dyDescent="0.25">
      <c r="A1009" t="str">
        <f t="shared" si="15"/>
        <v>N112</v>
      </c>
      <c r="B1009" s="20" t="s">
        <v>1836</v>
      </c>
      <c r="C1009" s="20" t="s">
        <v>1835</v>
      </c>
      <c r="D1009" s="20" t="s">
        <v>1890</v>
      </c>
      <c r="E1009" s="20" t="s">
        <v>1909</v>
      </c>
      <c r="F1009" s="20" t="s">
        <v>1908</v>
      </c>
      <c r="G1009" s="20" t="s">
        <v>783</v>
      </c>
      <c r="H1009" s="20" t="s">
        <v>1907</v>
      </c>
      <c r="I1009" s="18">
        <v>0</v>
      </c>
    </row>
    <row r="1010" spans="1:9" ht="19.350000000000001" customHeight="1" x14ac:dyDescent="0.25">
      <c r="A1010" t="str">
        <f t="shared" si="15"/>
        <v>F307</v>
      </c>
      <c r="B1010" s="20" t="s">
        <v>1836</v>
      </c>
      <c r="C1010" s="20" t="s">
        <v>1835</v>
      </c>
      <c r="D1010" s="20" t="s">
        <v>1890</v>
      </c>
      <c r="E1010" s="20" t="s">
        <v>1900</v>
      </c>
      <c r="F1010" s="20" t="s">
        <v>783</v>
      </c>
      <c r="G1010" s="20" t="s">
        <v>783</v>
      </c>
      <c r="H1010" s="20" t="s">
        <v>1906</v>
      </c>
      <c r="I1010" s="18">
        <v>0</v>
      </c>
    </row>
    <row r="1011" spans="1:9" ht="19.350000000000001" customHeight="1" x14ac:dyDescent="0.25">
      <c r="A1011" t="str">
        <f t="shared" si="15"/>
        <v>F311</v>
      </c>
      <c r="B1011" s="20" t="s">
        <v>1836</v>
      </c>
      <c r="C1011" s="20" t="s">
        <v>1835</v>
      </c>
      <c r="D1011" s="20" t="s">
        <v>1890</v>
      </c>
      <c r="E1011" s="20" t="s">
        <v>1900</v>
      </c>
      <c r="F1011" s="20" t="s">
        <v>783</v>
      </c>
      <c r="G1011" s="20" t="s">
        <v>783</v>
      </c>
      <c r="H1011" s="20" t="s">
        <v>1905</v>
      </c>
      <c r="I1011" s="18">
        <v>0</v>
      </c>
    </row>
    <row r="1012" spans="1:9" ht="19.350000000000001" customHeight="1" x14ac:dyDescent="0.25">
      <c r="A1012" t="str">
        <f t="shared" si="15"/>
        <v>F531</v>
      </c>
      <c r="B1012" s="20" t="s">
        <v>1836</v>
      </c>
      <c r="C1012" s="20" t="s">
        <v>1835</v>
      </c>
      <c r="D1012" s="20" t="s">
        <v>1890</v>
      </c>
      <c r="E1012" s="20" t="s">
        <v>1900</v>
      </c>
      <c r="F1012" s="20" t="s">
        <v>783</v>
      </c>
      <c r="G1012" s="20" t="s">
        <v>783</v>
      </c>
      <c r="H1012" s="20" t="s">
        <v>1904</v>
      </c>
      <c r="I1012" s="18">
        <v>0</v>
      </c>
    </row>
    <row r="1013" spans="1:9" ht="19.350000000000001" customHeight="1" x14ac:dyDescent="0.25">
      <c r="A1013" t="str">
        <f t="shared" si="15"/>
        <v>F543</v>
      </c>
      <c r="B1013" s="20" t="s">
        <v>1836</v>
      </c>
      <c r="C1013" s="20" t="s">
        <v>1835</v>
      </c>
      <c r="D1013" s="20" t="s">
        <v>1890</v>
      </c>
      <c r="E1013" s="20" t="s">
        <v>1900</v>
      </c>
      <c r="F1013" s="20" t="s">
        <v>783</v>
      </c>
      <c r="G1013" s="20" t="s">
        <v>783</v>
      </c>
      <c r="H1013" s="20" t="s">
        <v>1903</v>
      </c>
      <c r="I1013" s="18">
        <v>0</v>
      </c>
    </row>
    <row r="1014" spans="1:9" ht="19.350000000000001" customHeight="1" x14ac:dyDescent="0.25">
      <c r="A1014" t="str">
        <f t="shared" si="15"/>
        <v>N008</v>
      </c>
      <c r="B1014" s="20" t="s">
        <v>1836</v>
      </c>
      <c r="C1014" s="20" t="s">
        <v>1835</v>
      </c>
      <c r="D1014" s="20" t="s">
        <v>1890</v>
      </c>
      <c r="E1014" s="20" t="s">
        <v>1900</v>
      </c>
      <c r="F1014" s="20" t="s">
        <v>783</v>
      </c>
      <c r="G1014" s="20" t="s">
        <v>783</v>
      </c>
      <c r="H1014" s="20" t="s">
        <v>1902</v>
      </c>
      <c r="I1014" s="18">
        <v>0</v>
      </c>
    </row>
    <row r="1015" spans="1:9" ht="19.350000000000001" customHeight="1" x14ac:dyDescent="0.25">
      <c r="A1015" t="str">
        <f t="shared" si="15"/>
        <v>N060</v>
      </c>
      <c r="B1015" s="20" t="s">
        <v>1836</v>
      </c>
      <c r="C1015" s="20" t="s">
        <v>1835</v>
      </c>
      <c r="D1015" s="20" t="s">
        <v>1890</v>
      </c>
      <c r="E1015" s="20" t="s">
        <v>1900</v>
      </c>
      <c r="F1015" s="20" t="s">
        <v>783</v>
      </c>
      <c r="G1015" s="20" t="s">
        <v>783</v>
      </c>
      <c r="H1015" s="20" t="s">
        <v>1901</v>
      </c>
      <c r="I1015" s="18">
        <v>0</v>
      </c>
    </row>
    <row r="1016" spans="1:9" ht="19.350000000000001" customHeight="1" x14ac:dyDescent="0.25">
      <c r="A1016" t="str">
        <f t="shared" si="15"/>
        <v>P252</v>
      </c>
      <c r="B1016" s="20" t="s">
        <v>1836</v>
      </c>
      <c r="C1016" s="20" t="s">
        <v>1835</v>
      </c>
      <c r="D1016" s="20" t="s">
        <v>1890</v>
      </c>
      <c r="E1016" s="20" t="s">
        <v>1900</v>
      </c>
      <c r="F1016" s="20" t="s">
        <v>783</v>
      </c>
      <c r="G1016" s="20" t="s">
        <v>783</v>
      </c>
      <c r="H1016" s="20" t="s">
        <v>1899</v>
      </c>
      <c r="I1016" s="18">
        <v>0</v>
      </c>
    </row>
    <row r="1017" spans="1:9" ht="19.350000000000001" customHeight="1" x14ac:dyDescent="0.25">
      <c r="A1017" t="str">
        <f t="shared" si="15"/>
        <v>G302</v>
      </c>
      <c r="B1017" s="20" t="s">
        <v>1836</v>
      </c>
      <c r="C1017" s="20" t="s">
        <v>1835</v>
      </c>
      <c r="D1017" s="20" t="s">
        <v>1890</v>
      </c>
      <c r="E1017" s="20" t="s">
        <v>1894</v>
      </c>
      <c r="F1017" s="20" t="s">
        <v>783</v>
      </c>
      <c r="G1017" s="20" t="s">
        <v>783</v>
      </c>
      <c r="H1017" s="20" t="s">
        <v>1898</v>
      </c>
      <c r="I1017" s="18">
        <v>0</v>
      </c>
    </row>
    <row r="1018" spans="1:9" ht="19.350000000000001" customHeight="1" x14ac:dyDescent="0.25">
      <c r="A1018" t="str">
        <f t="shared" si="15"/>
        <v>G303</v>
      </c>
      <c r="B1018" s="20" t="s">
        <v>1836</v>
      </c>
      <c r="C1018" s="20" t="s">
        <v>1835</v>
      </c>
      <c r="D1018" s="20" t="s">
        <v>1890</v>
      </c>
      <c r="E1018" s="20" t="s">
        <v>1894</v>
      </c>
      <c r="F1018" s="20" t="s">
        <v>783</v>
      </c>
      <c r="G1018" s="20" t="s">
        <v>783</v>
      </c>
      <c r="H1018" s="20" t="s">
        <v>1897</v>
      </c>
      <c r="I1018" s="18">
        <v>0</v>
      </c>
    </row>
    <row r="1019" spans="1:9" ht="19.350000000000001" customHeight="1" x14ac:dyDescent="0.25">
      <c r="A1019" t="str">
        <f t="shared" si="15"/>
        <v>G304</v>
      </c>
      <c r="B1019" s="20" t="s">
        <v>1836</v>
      </c>
      <c r="C1019" s="20" t="s">
        <v>1835</v>
      </c>
      <c r="D1019" s="20" t="s">
        <v>1890</v>
      </c>
      <c r="E1019" s="20" t="s">
        <v>1894</v>
      </c>
      <c r="F1019" s="20" t="s">
        <v>783</v>
      </c>
      <c r="G1019" s="20" t="s">
        <v>783</v>
      </c>
      <c r="H1019" s="19" t="s">
        <v>1896</v>
      </c>
      <c r="I1019" s="18">
        <v>1</v>
      </c>
    </row>
    <row r="1020" spans="1:9" ht="19.350000000000001" customHeight="1" x14ac:dyDescent="0.25">
      <c r="A1020" t="str">
        <f t="shared" si="15"/>
        <v>P253</v>
      </c>
      <c r="B1020" s="20" t="s">
        <v>1836</v>
      </c>
      <c r="C1020" s="20" t="s">
        <v>1835</v>
      </c>
      <c r="D1020" s="20" t="s">
        <v>1890</v>
      </c>
      <c r="E1020" s="20" t="s">
        <v>1894</v>
      </c>
      <c r="F1020" s="20" t="s">
        <v>783</v>
      </c>
      <c r="G1020" s="20" t="s">
        <v>783</v>
      </c>
      <c r="H1020" s="20" t="s">
        <v>1895</v>
      </c>
      <c r="I1020" s="18">
        <v>0</v>
      </c>
    </row>
    <row r="1021" spans="1:9" ht="19.350000000000001" customHeight="1" x14ac:dyDescent="0.25">
      <c r="A1021" t="str">
        <f t="shared" si="15"/>
        <v>P254</v>
      </c>
      <c r="B1021" s="20" t="s">
        <v>1836</v>
      </c>
      <c r="C1021" s="20" t="s">
        <v>1835</v>
      </c>
      <c r="D1021" s="20" t="s">
        <v>1890</v>
      </c>
      <c r="E1021" s="20" t="s">
        <v>1894</v>
      </c>
      <c r="F1021" s="20" t="s">
        <v>783</v>
      </c>
      <c r="G1021" s="20" t="s">
        <v>783</v>
      </c>
      <c r="H1021" s="20" t="s">
        <v>1893</v>
      </c>
      <c r="I1021" s="18">
        <v>0</v>
      </c>
    </row>
    <row r="1022" spans="1:9" ht="19.350000000000001" customHeight="1" x14ac:dyDescent="0.25">
      <c r="A1022" t="str">
        <f t="shared" si="15"/>
        <v>F334</v>
      </c>
      <c r="B1022" s="20" t="s">
        <v>1836</v>
      </c>
      <c r="C1022" s="20" t="s">
        <v>1835</v>
      </c>
      <c r="D1022" s="20" t="s">
        <v>1890</v>
      </c>
      <c r="E1022" s="20" t="s">
        <v>1889</v>
      </c>
      <c r="F1022" s="20" t="s">
        <v>783</v>
      </c>
      <c r="G1022" s="20" t="s">
        <v>783</v>
      </c>
      <c r="H1022" s="20" t="s">
        <v>1892</v>
      </c>
      <c r="I1022" s="18">
        <v>0</v>
      </c>
    </row>
    <row r="1023" spans="1:9" ht="19.350000000000001" customHeight="1" x14ac:dyDescent="0.25">
      <c r="A1023" t="str">
        <f t="shared" si="15"/>
        <v>P211</v>
      </c>
      <c r="B1023" s="20" t="s">
        <v>1836</v>
      </c>
      <c r="C1023" s="20" t="s">
        <v>1835</v>
      </c>
      <c r="D1023" s="20" t="s">
        <v>1890</v>
      </c>
      <c r="E1023" s="20" t="s">
        <v>1889</v>
      </c>
      <c r="F1023" s="20" t="s">
        <v>783</v>
      </c>
      <c r="G1023" s="20" t="s">
        <v>783</v>
      </c>
      <c r="H1023" s="20" t="s">
        <v>1891</v>
      </c>
      <c r="I1023" s="18">
        <v>0</v>
      </c>
    </row>
    <row r="1024" spans="1:9" ht="19.350000000000001" customHeight="1" x14ac:dyDescent="0.25">
      <c r="A1024" t="str">
        <f t="shared" si="15"/>
        <v>P219</v>
      </c>
      <c r="B1024" s="20" t="s">
        <v>1836</v>
      </c>
      <c r="C1024" s="20" t="s">
        <v>1835</v>
      </c>
      <c r="D1024" s="20" t="s">
        <v>1890</v>
      </c>
      <c r="E1024" s="20" t="s">
        <v>1889</v>
      </c>
      <c r="F1024" s="20" t="s">
        <v>783</v>
      </c>
      <c r="G1024" s="20" t="s">
        <v>783</v>
      </c>
      <c r="H1024" s="20" t="s">
        <v>1888</v>
      </c>
      <c r="I1024" s="18">
        <v>0</v>
      </c>
    </row>
    <row r="1025" spans="1:9" ht="19.350000000000001" customHeight="1" x14ac:dyDescent="0.25">
      <c r="A1025" t="str">
        <f t="shared" si="15"/>
        <v>D502</v>
      </c>
      <c r="B1025" s="20" t="s">
        <v>1836</v>
      </c>
      <c r="C1025" s="20" t="s">
        <v>1835</v>
      </c>
      <c r="D1025" s="20" t="s">
        <v>1870</v>
      </c>
      <c r="E1025" s="20" t="s">
        <v>1879</v>
      </c>
      <c r="F1025" s="20" t="s">
        <v>783</v>
      </c>
      <c r="G1025" s="20" t="s">
        <v>783</v>
      </c>
      <c r="H1025" s="20" t="s">
        <v>1887</v>
      </c>
      <c r="I1025" s="18">
        <v>0</v>
      </c>
    </row>
    <row r="1026" spans="1:9" ht="19.350000000000001" customHeight="1" x14ac:dyDescent="0.25">
      <c r="A1026" t="str">
        <f t="shared" si="15"/>
        <v>D503</v>
      </c>
      <c r="B1026" s="20" t="s">
        <v>1836</v>
      </c>
      <c r="C1026" s="20" t="s">
        <v>1835</v>
      </c>
      <c r="D1026" s="20" t="s">
        <v>1870</v>
      </c>
      <c r="E1026" s="20" t="s">
        <v>1879</v>
      </c>
      <c r="F1026" s="20" t="s">
        <v>783</v>
      </c>
      <c r="G1026" s="20" t="s">
        <v>783</v>
      </c>
      <c r="H1026" s="20" t="s">
        <v>1886</v>
      </c>
      <c r="I1026" s="18">
        <v>0</v>
      </c>
    </row>
    <row r="1027" spans="1:9" ht="19.350000000000001" customHeight="1" x14ac:dyDescent="0.25">
      <c r="A1027" t="str">
        <f t="shared" ref="A1027:A1090" si="16">LEFT(H1027,4)</f>
        <v>D511</v>
      </c>
      <c r="B1027" s="20" t="s">
        <v>1836</v>
      </c>
      <c r="C1027" s="20" t="s">
        <v>1835</v>
      </c>
      <c r="D1027" s="20" t="s">
        <v>1870</v>
      </c>
      <c r="E1027" s="20" t="s">
        <v>1879</v>
      </c>
      <c r="F1027" s="20" t="s">
        <v>783</v>
      </c>
      <c r="G1027" s="20" t="s">
        <v>783</v>
      </c>
      <c r="H1027" s="20" t="s">
        <v>1885</v>
      </c>
      <c r="I1027" s="18">
        <v>0</v>
      </c>
    </row>
    <row r="1028" spans="1:9" ht="19.350000000000001" customHeight="1" x14ac:dyDescent="0.25">
      <c r="A1028" t="str">
        <f t="shared" si="16"/>
        <v>D512</v>
      </c>
      <c r="B1028" s="20" t="s">
        <v>1836</v>
      </c>
      <c r="C1028" s="20" t="s">
        <v>1835</v>
      </c>
      <c r="D1028" s="20" t="s">
        <v>1870</v>
      </c>
      <c r="E1028" s="20" t="s">
        <v>1879</v>
      </c>
      <c r="F1028" s="20" t="s">
        <v>783</v>
      </c>
      <c r="G1028" s="20" t="s">
        <v>783</v>
      </c>
      <c r="H1028" s="20" t="s">
        <v>1884</v>
      </c>
      <c r="I1028" s="18">
        <v>0</v>
      </c>
    </row>
    <row r="1029" spans="1:9" ht="19.350000000000001" customHeight="1" x14ac:dyDescent="0.25">
      <c r="A1029" t="str">
        <f t="shared" si="16"/>
        <v>D513</v>
      </c>
      <c r="B1029" s="20" t="s">
        <v>1836</v>
      </c>
      <c r="C1029" s="20" t="s">
        <v>1835</v>
      </c>
      <c r="D1029" s="20" t="s">
        <v>1870</v>
      </c>
      <c r="E1029" s="20" t="s">
        <v>1879</v>
      </c>
      <c r="F1029" s="20" t="s">
        <v>783</v>
      </c>
      <c r="G1029" s="20" t="s">
        <v>783</v>
      </c>
      <c r="H1029" s="20" t="s">
        <v>1883</v>
      </c>
      <c r="I1029" s="18">
        <v>0</v>
      </c>
    </row>
    <row r="1030" spans="1:9" ht="19.350000000000001" customHeight="1" x14ac:dyDescent="0.25">
      <c r="A1030" t="str">
        <f t="shared" si="16"/>
        <v>D514</v>
      </c>
      <c r="B1030" s="20" t="s">
        <v>1836</v>
      </c>
      <c r="C1030" s="20" t="s">
        <v>1835</v>
      </c>
      <c r="D1030" s="20" t="s">
        <v>1870</v>
      </c>
      <c r="E1030" s="20" t="s">
        <v>1879</v>
      </c>
      <c r="F1030" s="20" t="s">
        <v>783</v>
      </c>
      <c r="G1030" s="20" t="s">
        <v>783</v>
      </c>
      <c r="H1030" s="20" t="s">
        <v>1882</v>
      </c>
      <c r="I1030" s="18">
        <v>0</v>
      </c>
    </row>
    <row r="1031" spans="1:9" ht="19.350000000000001" customHeight="1" x14ac:dyDescent="0.25">
      <c r="A1031" t="str">
        <f t="shared" si="16"/>
        <v>D515</v>
      </c>
      <c r="B1031" s="20" t="s">
        <v>1836</v>
      </c>
      <c r="C1031" s="20" t="s">
        <v>1835</v>
      </c>
      <c r="D1031" s="20" t="s">
        <v>1870</v>
      </c>
      <c r="E1031" s="20" t="s">
        <v>1879</v>
      </c>
      <c r="F1031" s="20" t="s">
        <v>783</v>
      </c>
      <c r="G1031" s="20" t="s">
        <v>783</v>
      </c>
      <c r="H1031" s="20" t="s">
        <v>1881</v>
      </c>
      <c r="I1031" s="18">
        <v>0</v>
      </c>
    </row>
    <row r="1032" spans="1:9" ht="19.350000000000001" customHeight="1" x14ac:dyDescent="0.25">
      <c r="A1032" t="str">
        <f t="shared" si="16"/>
        <v>D516</v>
      </c>
      <c r="B1032" s="20" t="s">
        <v>1836</v>
      </c>
      <c r="C1032" s="20" t="s">
        <v>1835</v>
      </c>
      <c r="D1032" s="20" t="s">
        <v>1870</v>
      </c>
      <c r="E1032" s="20" t="s">
        <v>1879</v>
      </c>
      <c r="F1032" s="20" t="s">
        <v>783</v>
      </c>
      <c r="G1032" s="20" t="s">
        <v>783</v>
      </c>
      <c r="H1032" s="20" t="s">
        <v>1880</v>
      </c>
      <c r="I1032" s="18">
        <v>0</v>
      </c>
    </row>
    <row r="1033" spans="1:9" ht="19.350000000000001" customHeight="1" x14ac:dyDescent="0.25">
      <c r="A1033" t="str">
        <f t="shared" si="16"/>
        <v>D520</v>
      </c>
      <c r="B1033" s="20" t="s">
        <v>1836</v>
      </c>
      <c r="C1033" s="20" t="s">
        <v>1835</v>
      </c>
      <c r="D1033" s="20" t="s">
        <v>1870</v>
      </c>
      <c r="E1033" s="20" t="s">
        <v>1879</v>
      </c>
      <c r="F1033" s="20" t="s">
        <v>783</v>
      </c>
      <c r="G1033" s="20" t="s">
        <v>783</v>
      </c>
      <c r="H1033" s="20" t="s">
        <v>1878</v>
      </c>
      <c r="I1033" s="18">
        <v>0</v>
      </c>
    </row>
    <row r="1034" spans="1:9" ht="19.350000000000001" customHeight="1" x14ac:dyDescent="0.25">
      <c r="A1034" t="str">
        <f t="shared" si="16"/>
        <v>V005</v>
      </c>
      <c r="B1034" s="20" t="s">
        <v>1836</v>
      </c>
      <c r="C1034" s="20" t="s">
        <v>1835</v>
      </c>
      <c r="D1034" s="20" t="s">
        <v>1870</v>
      </c>
      <c r="E1034" s="20" t="s">
        <v>1874</v>
      </c>
      <c r="F1034" s="20" t="s">
        <v>783</v>
      </c>
      <c r="G1034" s="20" t="s">
        <v>783</v>
      </c>
      <c r="H1034" s="20" t="s">
        <v>1877</v>
      </c>
      <c r="I1034" s="18">
        <v>0</v>
      </c>
    </row>
    <row r="1035" spans="1:9" ht="19.350000000000001" customHeight="1" x14ac:dyDescent="0.25">
      <c r="A1035" t="str">
        <f t="shared" si="16"/>
        <v>V034</v>
      </c>
      <c r="B1035" s="20" t="s">
        <v>1836</v>
      </c>
      <c r="C1035" s="20" t="s">
        <v>1835</v>
      </c>
      <c r="D1035" s="20" t="s">
        <v>1870</v>
      </c>
      <c r="E1035" s="20" t="s">
        <v>1874</v>
      </c>
      <c r="F1035" s="20" t="s">
        <v>783</v>
      </c>
      <c r="G1035" s="20" t="s">
        <v>783</v>
      </c>
      <c r="H1035" s="20" t="s">
        <v>1876</v>
      </c>
      <c r="I1035" s="18">
        <v>0</v>
      </c>
    </row>
    <row r="1036" spans="1:9" ht="19.350000000000001" customHeight="1" x14ac:dyDescent="0.25">
      <c r="A1036" t="str">
        <f t="shared" si="16"/>
        <v>W005</v>
      </c>
      <c r="B1036" s="20" t="s">
        <v>1836</v>
      </c>
      <c r="C1036" s="20" t="s">
        <v>1835</v>
      </c>
      <c r="D1036" s="20" t="s">
        <v>1870</v>
      </c>
      <c r="E1036" s="20" t="s">
        <v>1874</v>
      </c>
      <c r="F1036" s="20" t="s">
        <v>783</v>
      </c>
      <c r="G1036" s="20" t="s">
        <v>783</v>
      </c>
      <c r="H1036" s="20" t="s">
        <v>1875</v>
      </c>
      <c r="I1036" s="18">
        <v>0</v>
      </c>
    </row>
    <row r="1037" spans="1:9" ht="19.350000000000001" customHeight="1" x14ac:dyDescent="0.25">
      <c r="A1037" t="str">
        <f t="shared" si="16"/>
        <v>W006</v>
      </c>
      <c r="B1037" s="20" t="s">
        <v>1836</v>
      </c>
      <c r="C1037" s="20" t="s">
        <v>1835</v>
      </c>
      <c r="D1037" s="20" t="s">
        <v>1870</v>
      </c>
      <c r="E1037" s="20" t="s">
        <v>1874</v>
      </c>
      <c r="F1037" s="20" t="s">
        <v>783</v>
      </c>
      <c r="G1037" s="20" t="s">
        <v>783</v>
      </c>
      <c r="H1037" s="20" t="s">
        <v>1873</v>
      </c>
      <c r="I1037" s="18">
        <v>0</v>
      </c>
    </row>
    <row r="1038" spans="1:9" ht="19.350000000000001" customHeight="1" x14ac:dyDescent="0.25">
      <c r="A1038" t="str">
        <f t="shared" si="16"/>
        <v>W353</v>
      </c>
      <c r="B1038" s="20" t="s">
        <v>1836</v>
      </c>
      <c r="C1038" s="20" t="s">
        <v>1835</v>
      </c>
      <c r="D1038" s="20" t="s">
        <v>1870</v>
      </c>
      <c r="E1038" s="20" t="s">
        <v>1869</v>
      </c>
      <c r="F1038" s="20" t="s">
        <v>783</v>
      </c>
      <c r="G1038" s="20" t="s">
        <v>783</v>
      </c>
      <c r="H1038" s="20" t="s">
        <v>1872</v>
      </c>
      <c r="I1038" s="18">
        <v>0</v>
      </c>
    </row>
    <row r="1039" spans="1:9" ht="19.350000000000001" customHeight="1" x14ac:dyDescent="0.25">
      <c r="A1039" t="str">
        <f t="shared" si="16"/>
        <v>W360</v>
      </c>
      <c r="B1039" s="20" t="s">
        <v>1836</v>
      </c>
      <c r="C1039" s="20" t="s">
        <v>1835</v>
      </c>
      <c r="D1039" s="20" t="s">
        <v>1870</v>
      </c>
      <c r="E1039" s="20" t="s">
        <v>1869</v>
      </c>
      <c r="F1039" s="20" t="s">
        <v>783</v>
      </c>
      <c r="G1039" s="20" t="s">
        <v>783</v>
      </c>
      <c r="H1039" s="20" t="s">
        <v>1871</v>
      </c>
      <c r="I1039" s="18">
        <v>0</v>
      </c>
    </row>
    <row r="1040" spans="1:9" ht="19.350000000000001" customHeight="1" x14ac:dyDescent="0.25">
      <c r="A1040" t="str">
        <f t="shared" si="16"/>
        <v>W365</v>
      </c>
      <c r="B1040" s="20" t="s">
        <v>1836</v>
      </c>
      <c r="C1040" s="20" t="s">
        <v>1835</v>
      </c>
      <c r="D1040" s="20" t="s">
        <v>1870</v>
      </c>
      <c r="E1040" s="20" t="s">
        <v>1869</v>
      </c>
      <c r="F1040" s="20" t="s">
        <v>783</v>
      </c>
      <c r="G1040" s="20" t="s">
        <v>783</v>
      </c>
      <c r="H1040" s="20" t="s">
        <v>1868</v>
      </c>
      <c r="I1040" s="18">
        <v>0</v>
      </c>
    </row>
    <row r="1041" spans="1:9" ht="19.350000000000001" customHeight="1" x14ac:dyDescent="0.25">
      <c r="A1041" t="str">
        <f t="shared" si="16"/>
        <v>H412</v>
      </c>
      <c r="B1041" s="20" t="s">
        <v>1836</v>
      </c>
      <c r="C1041" s="20" t="s">
        <v>1835</v>
      </c>
      <c r="D1041" s="20" t="s">
        <v>1864</v>
      </c>
      <c r="E1041" s="20" t="s">
        <v>783</v>
      </c>
      <c r="F1041" s="20" t="s">
        <v>783</v>
      </c>
      <c r="G1041" s="20" t="s">
        <v>783</v>
      </c>
      <c r="H1041" s="20" t="s">
        <v>1867</v>
      </c>
      <c r="I1041" s="18">
        <v>0</v>
      </c>
    </row>
    <row r="1042" spans="1:9" ht="19.350000000000001" customHeight="1" x14ac:dyDescent="0.25">
      <c r="A1042" t="str">
        <f t="shared" si="16"/>
        <v>H446</v>
      </c>
      <c r="B1042" s="20" t="s">
        <v>1836</v>
      </c>
      <c r="C1042" s="20" t="s">
        <v>1835</v>
      </c>
      <c r="D1042" s="20" t="s">
        <v>1864</v>
      </c>
      <c r="E1042" s="20" t="s">
        <v>783</v>
      </c>
      <c r="F1042" s="20" t="s">
        <v>783</v>
      </c>
      <c r="G1042" s="20" t="s">
        <v>783</v>
      </c>
      <c r="H1042" s="20" t="s">
        <v>1866</v>
      </c>
      <c r="I1042" s="18">
        <v>0</v>
      </c>
    </row>
    <row r="1043" spans="1:9" ht="19.350000000000001" customHeight="1" x14ac:dyDescent="0.25">
      <c r="A1043" t="str">
        <f t="shared" si="16"/>
        <v>H447</v>
      </c>
      <c r="B1043" s="20" t="s">
        <v>1836</v>
      </c>
      <c r="C1043" s="20" t="s">
        <v>1835</v>
      </c>
      <c r="D1043" s="20" t="s">
        <v>1864</v>
      </c>
      <c r="E1043" s="20" t="s">
        <v>783</v>
      </c>
      <c r="F1043" s="20" t="s">
        <v>783</v>
      </c>
      <c r="G1043" s="20" t="s">
        <v>783</v>
      </c>
      <c r="H1043" s="20" t="s">
        <v>1865</v>
      </c>
      <c r="I1043" s="18">
        <v>0</v>
      </c>
    </row>
    <row r="1044" spans="1:9" ht="19.350000000000001" customHeight="1" x14ac:dyDescent="0.25">
      <c r="A1044" t="str">
        <f t="shared" si="16"/>
        <v>H448</v>
      </c>
      <c r="B1044" s="20" t="s">
        <v>1836</v>
      </c>
      <c r="C1044" s="20" t="s">
        <v>1835</v>
      </c>
      <c r="D1044" s="20" t="s">
        <v>1864</v>
      </c>
      <c r="E1044" s="20" t="s">
        <v>783</v>
      </c>
      <c r="F1044" s="20" t="s">
        <v>783</v>
      </c>
      <c r="G1044" s="20" t="s">
        <v>783</v>
      </c>
      <c r="H1044" s="20" t="s">
        <v>1863</v>
      </c>
      <c r="I1044" s="18">
        <v>0</v>
      </c>
    </row>
    <row r="1045" spans="1:9" ht="19.350000000000001" customHeight="1" x14ac:dyDescent="0.25">
      <c r="A1045" t="str">
        <f t="shared" si="16"/>
        <v>N030</v>
      </c>
      <c r="B1045" s="20" t="s">
        <v>1836</v>
      </c>
      <c r="C1045" s="20" t="s">
        <v>1835</v>
      </c>
      <c r="D1045" s="20" t="s">
        <v>1847</v>
      </c>
      <c r="E1045" s="20" t="s">
        <v>1859</v>
      </c>
      <c r="F1045" s="20" t="s">
        <v>783</v>
      </c>
      <c r="G1045" s="20" t="s">
        <v>783</v>
      </c>
      <c r="H1045" s="20" t="s">
        <v>1862</v>
      </c>
      <c r="I1045" s="18">
        <v>0</v>
      </c>
    </row>
    <row r="1046" spans="1:9" ht="19.350000000000001" customHeight="1" x14ac:dyDescent="0.25">
      <c r="A1046" t="str">
        <f t="shared" si="16"/>
        <v>N032</v>
      </c>
      <c r="B1046" s="20" t="s">
        <v>1836</v>
      </c>
      <c r="C1046" s="20" t="s">
        <v>1835</v>
      </c>
      <c r="D1046" s="20" t="s">
        <v>1847</v>
      </c>
      <c r="E1046" s="20" t="s">
        <v>1859</v>
      </c>
      <c r="F1046" s="20" t="s">
        <v>783</v>
      </c>
      <c r="G1046" s="20" t="s">
        <v>783</v>
      </c>
      <c r="H1046" s="20" t="s">
        <v>1861</v>
      </c>
      <c r="I1046" s="18">
        <v>0</v>
      </c>
    </row>
    <row r="1047" spans="1:9" ht="19.350000000000001" customHeight="1" x14ac:dyDescent="0.25">
      <c r="A1047" t="str">
        <f t="shared" si="16"/>
        <v>N095</v>
      </c>
      <c r="B1047" s="20" t="s">
        <v>1836</v>
      </c>
      <c r="C1047" s="20" t="s">
        <v>1835</v>
      </c>
      <c r="D1047" s="20" t="s">
        <v>1847</v>
      </c>
      <c r="E1047" s="20" t="s">
        <v>1859</v>
      </c>
      <c r="F1047" s="20" t="s">
        <v>783</v>
      </c>
      <c r="G1047" s="20" t="s">
        <v>783</v>
      </c>
      <c r="H1047" s="20" t="s">
        <v>1860</v>
      </c>
      <c r="I1047" s="18">
        <v>0</v>
      </c>
    </row>
    <row r="1048" spans="1:9" ht="19.350000000000001" customHeight="1" x14ac:dyDescent="0.25">
      <c r="A1048" t="str">
        <f t="shared" si="16"/>
        <v>N097</v>
      </c>
      <c r="B1048" s="20" t="s">
        <v>1836</v>
      </c>
      <c r="C1048" s="20" t="s">
        <v>1835</v>
      </c>
      <c r="D1048" s="20" t="s">
        <v>1847</v>
      </c>
      <c r="E1048" s="20" t="s">
        <v>1859</v>
      </c>
      <c r="F1048" s="20" t="s">
        <v>783</v>
      </c>
      <c r="G1048" s="20" t="s">
        <v>783</v>
      </c>
      <c r="H1048" s="20" t="s">
        <v>1858</v>
      </c>
      <c r="I1048" s="18">
        <v>0</v>
      </c>
    </row>
    <row r="1049" spans="1:9" ht="19.350000000000001" customHeight="1" x14ac:dyDescent="0.25">
      <c r="A1049" t="str">
        <f t="shared" si="16"/>
        <v>N026</v>
      </c>
      <c r="B1049" s="20" t="s">
        <v>1836</v>
      </c>
      <c r="C1049" s="20" t="s">
        <v>1835</v>
      </c>
      <c r="D1049" s="20" t="s">
        <v>1847</v>
      </c>
      <c r="E1049" s="20" t="s">
        <v>1854</v>
      </c>
      <c r="F1049" s="20" t="s">
        <v>783</v>
      </c>
      <c r="G1049" s="20" t="s">
        <v>783</v>
      </c>
      <c r="H1049" s="20" t="s">
        <v>1857</v>
      </c>
      <c r="I1049" s="18">
        <v>0</v>
      </c>
    </row>
    <row r="1050" spans="1:9" ht="19.350000000000001" customHeight="1" x14ac:dyDescent="0.25">
      <c r="A1050" t="str">
        <f t="shared" si="16"/>
        <v>N027</v>
      </c>
      <c r="B1050" s="20" t="s">
        <v>1836</v>
      </c>
      <c r="C1050" s="20" t="s">
        <v>1835</v>
      </c>
      <c r="D1050" s="20" t="s">
        <v>1847</v>
      </c>
      <c r="E1050" s="20" t="s">
        <v>1854</v>
      </c>
      <c r="F1050" s="20" t="s">
        <v>783</v>
      </c>
      <c r="G1050" s="20" t="s">
        <v>783</v>
      </c>
      <c r="H1050" s="20" t="s">
        <v>1856</v>
      </c>
      <c r="I1050" s="18">
        <v>0</v>
      </c>
    </row>
    <row r="1051" spans="1:9" ht="19.350000000000001" customHeight="1" x14ac:dyDescent="0.25">
      <c r="A1051" t="str">
        <f t="shared" si="16"/>
        <v>N082</v>
      </c>
      <c r="B1051" s="20" t="s">
        <v>1836</v>
      </c>
      <c r="C1051" s="20" t="s">
        <v>1835</v>
      </c>
      <c r="D1051" s="20" t="s">
        <v>1847</v>
      </c>
      <c r="E1051" s="20" t="s">
        <v>1854</v>
      </c>
      <c r="F1051" s="20" t="s">
        <v>783</v>
      </c>
      <c r="G1051" s="20" t="s">
        <v>783</v>
      </c>
      <c r="H1051" s="20" t="s">
        <v>1855</v>
      </c>
      <c r="I1051" s="18">
        <v>0</v>
      </c>
    </row>
    <row r="1052" spans="1:9" ht="19.350000000000001" customHeight="1" x14ac:dyDescent="0.25">
      <c r="A1052" t="str">
        <f t="shared" si="16"/>
        <v>N083</v>
      </c>
      <c r="B1052" s="20" t="s">
        <v>1836</v>
      </c>
      <c r="C1052" s="20" t="s">
        <v>1835</v>
      </c>
      <c r="D1052" s="20" t="s">
        <v>1847</v>
      </c>
      <c r="E1052" s="20" t="s">
        <v>1854</v>
      </c>
      <c r="F1052" s="20" t="s">
        <v>783</v>
      </c>
      <c r="G1052" s="20" t="s">
        <v>783</v>
      </c>
      <c r="H1052" s="20" t="s">
        <v>1853</v>
      </c>
      <c r="I1052" s="18">
        <v>0</v>
      </c>
    </row>
    <row r="1053" spans="1:9" ht="19.350000000000001" customHeight="1" x14ac:dyDescent="0.25">
      <c r="A1053" t="str">
        <f t="shared" si="16"/>
        <v>N025</v>
      </c>
      <c r="B1053" s="20" t="s">
        <v>1836</v>
      </c>
      <c r="C1053" s="20" t="s">
        <v>1835</v>
      </c>
      <c r="D1053" s="20" t="s">
        <v>1847</v>
      </c>
      <c r="E1053" s="20" t="s">
        <v>1846</v>
      </c>
      <c r="F1053" s="20" t="s">
        <v>783</v>
      </c>
      <c r="G1053" s="20" t="s">
        <v>783</v>
      </c>
      <c r="H1053" s="20" t="s">
        <v>1852</v>
      </c>
      <c r="I1053" s="18">
        <v>0</v>
      </c>
    </row>
    <row r="1054" spans="1:9" ht="19.350000000000001" customHeight="1" x14ac:dyDescent="0.25">
      <c r="A1054" t="str">
        <f t="shared" si="16"/>
        <v>N057</v>
      </c>
      <c r="B1054" s="20" t="s">
        <v>1836</v>
      </c>
      <c r="C1054" s="20" t="s">
        <v>1835</v>
      </c>
      <c r="D1054" s="20" t="s">
        <v>1847</v>
      </c>
      <c r="E1054" s="20" t="s">
        <v>1846</v>
      </c>
      <c r="F1054" s="20" t="s">
        <v>783</v>
      </c>
      <c r="G1054" s="20" t="s">
        <v>783</v>
      </c>
      <c r="H1054" s="19" t="s">
        <v>1851</v>
      </c>
      <c r="I1054" s="18">
        <v>1</v>
      </c>
    </row>
    <row r="1055" spans="1:9" ht="19.350000000000001" customHeight="1" x14ac:dyDescent="0.25">
      <c r="A1055" t="str">
        <f t="shared" si="16"/>
        <v>N090</v>
      </c>
      <c r="B1055" s="20" t="s">
        <v>1836</v>
      </c>
      <c r="C1055" s="20" t="s">
        <v>1835</v>
      </c>
      <c r="D1055" s="20" t="s">
        <v>1847</v>
      </c>
      <c r="E1055" s="20" t="s">
        <v>1846</v>
      </c>
      <c r="F1055" s="20" t="s">
        <v>783</v>
      </c>
      <c r="G1055" s="20" t="s">
        <v>783</v>
      </c>
      <c r="H1055" s="20" t="s">
        <v>1850</v>
      </c>
      <c r="I1055" s="18">
        <v>0</v>
      </c>
    </row>
    <row r="1056" spans="1:9" ht="19.350000000000001" customHeight="1" x14ac:dyDescent="0.25">
      <c r="A1056" t="str">
        <f t="shared" si="16"/>
        <v>N091</v>
      </c>
      <c r="B1056" s="20" t="s">
        <v>1836</v>
      </c>
      <c r="C1056" s="20" t="s">
        <v>1835</v>
      </c>
      <c r="D1056" s="20" t="s">
        <v>1847</v>
      </c>
      <c r="E1056" s="20" t="s">
        <v>1846</v>
      </c>
      <c r="F1056" s="20" t="s">
        <v>783</v>
      </c>
      <c r="G1056" s="20" t="s">
        <v>783</v>
      </c>
      <c r="H1056" s="20" t="s">
        <v>1849</v>
      </c>
      <c r="I1056" s="18">
        <v>0</v>
      </c>
    </row>
    <row r="1057" spans="1:9" ht="19.350000000000001" customHeight="1" x14ac:dyDescent="0.25">
      <c r="A1057" t="str">
        <f t="shared" si="16"/>
        <v>N092</v>
      </c>
      <c r="B1057" s="20" t="s">
        <v>1836</v>
      </c>
      <c r="C1057" s="20" t="s">
        <v>1835</v>
      </c>
      <c r="D1057" s="20" t="s">
        <v>1847</v>
      </c>
      <c r="E1057" s="20" t="s">
        <v>1846</v>
      </c>
      <c r="F1057" s="20" t="s">
        <v>783</v>
      </c>
      <c r="G1057" s="20" t="s">
        <v>783</v>
      </c>
      <c r="H1057" s="20" t="s">
        <v>1848</v>
      </c>
      <c r="I1057" s="18">
        <v>0</v>
      </c>
    </row>
    <row r="1058" spans="1:9" ht="19.350000000000001" customHeight="1" x14ac:dyDescent="0.25">
      <c r="A1058" t="str">
        <f t="shared" si="16"/>
        <v>N094</v>
      </c>
      <c r="B1058" s="20" t="s">
        <v>1836</v>
      </c>
      <c r="C1058" s="20" t="s">
        <v>1835</v>
      </c>
      <c r="D1058" s="20" t="s">
        <v>1847</v>
      </c>
      <c r="E1058" s="20" t="s">
        <v>1846</v>
      </c>
      <c r="F1058" s="20" t="s">
        <v>783</v>
      </c>
      <c r="G1058" s="20" t="s">
        <v>783</v>
      </c>
      <c r="H1058" s="20" t="s">
        <v>1845</v>
      </c>
      <c r="I1058" s="18">
        <v>0</v>
      </c>
    </row>
    <row r="1059" spans="1:9" ht="19.350000000000001" customHeight="1" x14ac:dyDescent="0.25">
      <c r="A1059" t="str">
        <f t="shared" si="16"/>
        <v>P426</v>
      </c>
      <c r="B1059" s="20" t="s">
        <v>1836</v>
      </c>
      <c r="C1059" s="20" t="s">
        <v>1835</v>
      </c>
      <c r="D1059" s="20" t="s">
        <v>1843</v>
      </c>
      <c r="E1059" s="20" t="s">
        <v>1842</v>
      </c>
      <c r="F1059" s="20" t="s">
        <v>783</v>
      </c>
      <c r="G1059" s="20" t="s">
        <v>783</v>
      </c>
      <c r="H1059" s="20" t="s">
        <v>1844</v>
      </c>
      <c r="I1059" s="18">
        <v>0</v>
      </c>
    </row>
    <row r="1060" spans="1:9" ht="19.350000000000001" customHeight="1" x14ac:dyDescent="0.25">
      <c r="A1060" t="str">
        <f t="shared" si="16"/>
        <v>P427</v>
      </c>
      <c r="B1060" s="20" t="s">
        <v>1836</v>
      </c>
      <c r="C1060" s="20" t="s">
        <v>1835</v>
      </c>
      <c r="D1060" s="20" t="s">
        <v>1843</v>
      </c>
      <c r="E1060" s="20" t="s">
        <v>1842</v>
      </c>
      <c r="F1060" s="20" t="s">
        <v>783</v>
      </c>
      <c r="G1060" s="20" t="s">
        <v>783</v>
      </c>
      <c r="H1060" s="19" t="s">
        <v>1841</v>
      </c>
      <c r="I1060" s="18">
        <v>1</v>
      </c>
    </row>
    <row r="1061" spans="1:9" ht="19.350000000000001" customHeight="1" x14ac:dyDescent="0.25">
      <c r="A1061" t="str">
        <f t="shared" si="16"/>
        <v>A404</v>
      </c>
      <c r="B1061" s="20" t="s">
        <v>1836</v>
      </c>
      <c r="C1061" s="20" t="s">
        <v>1835</v>
      </c>
      <c r="D1061" s="20" t="s">
        <v>1834</v>
      </c>
      <c r="E1061" s="20" t="s">
        <v>783</v>
      </c>
      <c r="F1061" s="20" t="s">
        <v>783</v>
      </c>
      <c r="G1061" s="20" t="s">
        <v>783</v>
      </c>
      <c r="H1061" s="20" t="s">
        <v>1840</v>
      </c>
      <c r="I1061" s="18">
        <v>0</v>
      </c>
    </row>
    <row r="1062" spans="1:9" ht="19.350000000000001" customHeight="1" x14ac:dyDescent="0.25">
      <c r="A1062" t="str">
        <f t="shared" si="16"/>
        <v>A410</v>
      </c>
      <c r="B1062" s="20" t="s">
        <v>1836</v>
      </c>
      <c r="C1062" s="20" t="s">
        <v>1835</v>
      </c>
      <c r="D1062" s="20" t="s">
        <v>1834</v>
      </c>
      <c r="E1062" s="20" t="s">
        <v>783</v>
      </c>
      <c r="F1062" s="20" t="s">
        <v>783</v>
      </c>
      <c r="G1062" s="20" t="s">
        <v>783</v>
      </c>
      <c r="H1062" s="20" t="s">
        <v>1839</v>
      </c>
      <c r="I1062" s="18">
        <v>0</v>
      </c>
    </row>
    <row r="1063" spans="1:9" ht="19.350000000000001" customHeight="1" x14ac:dyDescent="0.25">
      <c r="A1063" t="str">
        <f t="shared" si="16"/>
        <v>A419</v>
      </c>
      <c r="B1063" s="20" t="s">
        <v>1836</v>
      </c>
      <c r="C1063" s="20" t="s">
        <v>1835</v>
      </c>
      <c r="D1063" s="20" t="s">
        <v>1834</v>
      </c>
      <c r="E1063" s="20" t="s">
        <v>783</v>
      </c>
      <c r="F1063" s="20" t="s">
        <v>783</v>
      </c>
      <c r="G1063" s="20" t="s">
        <v>783</v>
      </c>
      <c r="H1063" s="20" t="s">
        <v>1838</v>
      </c>
      <c r="I1063" s="18">
        <v>0</v>
      </c>
    </row>
    <row r="1064" spans="1:9" ht="19.350000000000001" customHeight="1" x14ac:dyDescent="0.25">
      <c r="A1064" t="str">
        <f t="shared" si="16"/>
        <v>A431</v>
      </c>
      <c r="B1064" s="20" t="s">
        <v>1836</v>
      </c>
      <c r="C1064" s="20" t="s">
        <v>1835</v>
      </c>
      <c r="D1064" s="20" t="s">
        <v>1834</v>
      </c>
      <c r="E1064" s="20" t="s">
        <v>783</v>
      </c>
      <c r="F1064" s="20" t="s">
        <v>783</v>
      </c>
      <c r="G1064" s="20" t="s">
        <v>783</v>
      </c>
      <c r="H1064" s="20" t="s">
        <v>1837</v>
      </c>
      <c r="I1064" s="18">
        <v>0</v>
      </c>
    </row>
    <row r="1065" spans="1:9" ht="19.350000000000001" customHeight="1" x14ac:dyDescent="0.25">
      <c r="A1065" t="str">
        <f t="shared" si="16"/>
        <v>G401</v>
      </c>
      <c r="B1065" s="20" t="s">
        <v>1836</v>
      </c>
      <c r="C1065" s="20" t="s">
        <v>1835</v>
      </c>
      <c r="D1065" s="20" t="s">
        <v>1834</v>
      </c>
      <c r="E1065" s="20" t="s">
        <v>783</v>
      </c>
      <c r="F1065" s="20" t="s">
        <v>783</v>
      </c>
      <c r="G1065" s="20" t="s">
        <v>783</v>
      </c>
      <c r="H1065" s="20" t="s">
        <v>1833</v>
      </c>
      <c r="I1065" s="18">
        <v>0</v>
      </c>
    </row>
    <row r="1066" spans="1:9" ht="19.350000000000001" customHeight="1" x14ac:dyDescent="0.25">
      <c r="A1066" t="str">
        <f t="shared" si="16"/>
        <v>3A01</v>
      </c>
      <c r="B1066" s="20" t="s">
        <v>1573</v>
      </c>
      <c r="C1066" s="20" t="s">
        <v>1832</v>
      </c>
      <c r="D1066" s="20" t="s">
        <v>783</v>
      </c>
      <c r="E1066" s="20" t="s">
        <v>783</v>
      </c>
      <c r="F1066" s="20" t="s">
        <v>783</v>
      </c>
      <c r="G1066" s="20" t="s">
        <v>783</v>
      </c>
      <c r="H1066" s="20" t="s">
        <v>1831</v>
      </c>
      <c r="I1066" s="18">
        <v>0</v>
      </c>
    </row>
    <row r="1067" spans="1:9" ht="19.350000000000001" customHeight="1" x14ac:dyDescent="0.25">
      <c r="A1067" t="str">
        <f t="shared" si="16"/>
        <v>3B01</v>
      </c>
      <c r="B1067" s="20" t="s">
        <v>1573</v>
      </c>
      <c r="C1067" s="20" t="s">
        <v>1823</v>
      </c>
      <c r="D1067" s="20" t="s">
        <v>783</v>
      </c>
      <c r="E1067" s="20" t="s">
        <v>783</v>
      </c>
      <c r="F1067" s="20" t="s">
        <v>783</v>
      </c>
      <c r="G1067" s="20" t="s">
        <v>783</v>
      </c>
      <c r="H1067" s="20" t="s">
        <v>1830</v>
      </c>
      <c r="I1067" s="18">
        <v>0</v>
      </c>
    </row>
    <row r="1068" spans="1:9" ht="19.350000000000001" customHeight="1" x14ac:dyDescent="0.25">
      <c r="A1068" t="str">
        <f t="shared" si="16"/>
        <v>3B02</v>
      </c>
      <c r="B1068" s="20" t="s">
        <v>1573</v>
      </c>
      <c r="C1068" s="20" t="s">
        <v>1823</v>
      </c>
      <c r="D1068" s="20" t="s">
        <v>783</v>
      </c>
      <c r="E1068" s="20" t="s">
        <v>783</v>
      </c>
      <c r="F1068" s="20" t="s">
        <v>783</v>
      </c>
      <c r="G1068" s="20" t="s">
        <v>783</v>
      </c>
      <c r="H1068" s="20" t="s">
        <v>1829</v>
      </c>
      <c r="I1068" s="18">
        <v>0</v>
      </c>
    </row>
    <row r="1069" spans="1:9" ht="19.350000000000001" customHeight="1" x14ac:dyDescent="0.25">
      <c r="A1069" t="str">
        <f t="shared" si="16"/>
        <v>3B03</v>
      </c>
      <c r="B1069" s="20" t="s">
        <v>1573</v>
      </c>
      <c r="C1069" s="20" t="s">
        <v>1823</v>
      </c>
      <c r="D1069" s="20" t="s">
        <v>783</v>
      </c>
      <c r="E1069" s="20" t="s">
        <v>783</v>
      </c>
      <c r="F1069" s="20" t="s">
        <v>783</v>
      </c>
      <c r="G1069" s="20" t="s">
        <v>783</v>
      </c>
      <c r="H1069" s="20" t="s">
        <v>1828</v>
      </c>
      <c r="I1069" s="18">
        <v>0</v>
      </c>
    </row>
    <row r="1070" spans="1:9" ht="19.350000000000001" customHeight="1" x14ac:dyDescent="0.25">
      <c r="A1070" t="str">
        <f t="shared" si="16"/>
        <v>3B04</v>
      </c>
      <c r="B1070" s="20" t="s">
        <v>1573</v>
      </c>
      <c r="C1070" s="20" t="s">
        <v>1823</v>
      </c>
      <c r="D1070" s="20" t="s">
        <v>783</v>
      </c>
      <c r="E1070" s="20" t="s">
        <v>783</v>
      </c>
      <c r="F1070" s="20" t="s">
        <v>783</v>
      </c>
      <c r="G1070" s="20" t="s">
        <v>783</v>
      </c>
      <c r="H1070" s="20" t="s">
        <v>1827</v>
      </c>
      <c r="I1070" s="18">
        <v>0</v>
      </c>
    </row>
    <row r="1071" spans="1:9" ht="19.350000000000001" customHeight="1" x14ac:dyDescent="0.25">
      <c r="A1071" t="str">
        <f t="shared" si="16"/>
        <v>3B05</v>
      </c>
      <c r="B1071" s="20" t="s">
        <v>1573</v>
      </c>
      <c r="C1071" s="20" t="s">
        <v>1823</v>
      </c>
      <c r="D1071" s="20" t="s">
        <v>783</v>
      </c>
      <c r="E1071" s="20" t="s">
        <v>783</v>
      </c>
      <c r="F1071" s="20" t="s">
        <v>783</v>
      </c>
      <c r="G1071" s="20" t="s">
        <v>783</v>
      </c>
      <c r="H1071" s="20" t="s">
        <v>1826</v>
      </c>
      <c r="I1071" s="18">
        <v>0</v>
      </c>
    </row>
    <row r="1072" spans="1:9" ht="19.350000000000001" customHeight="1" x14ac:dyDescent="0.25">
      <c r="A1072" t="str">
        <f t="shared" si="16"/>
        <v>3B06</v>
      </c>
      <c r="B1072" s="20" t="s">
        <v>1573</v>
      </c>
      <c r="C1072" s="20" t="s">
        <v>1823</v>
      </c>
      <c r="D1072" s="20" t="s">
        <v>783</v>
      </c>
      <c r="E1072" s="20" t="s">
        <v>783</v>
      </c>
      <c r="F1072" s="20" t="s">
        <v>783</v>
      </c>
      <c r="G1072" s="20" t="s">
        <v>783</v>
      </c>
      <c r="H1072" s="20" t="s">
        <v>1825</v>
      </c>
      <c r="I1072" s="18">
        <v>0</v>
      </c>
    </row>
    <row r="1073" spans="1:9" ht="19.350000000000001" customHeight="1" x14ac:dyDescent="0.25">
      <c r="A1073" t="str">
        <f t="shared" si="16"/>
        <v>3B07</v>
      </c>
      <c r="B1073" s="20" t="s">
        <v>1573</v>
      </c>
      <c r="C1073" s="20" t="s">
        <v>1823</v>
      </c>
      <c r="D1073" s="20" t="s">
        <v>783</v>
      </c>
      <c r="E1073" s="20" t="s">
        <v>783</v>
      </c>
      <c r="F1073" s="20" t="s">
        <v>783</v>
      </c>
      <c r="G1073" s="20" t="s">
        <v>783</v>
      </c>
      <c r="H1073" s="20" t="s">
        <v>1824</v>
      </c>
      <c r="I1073" s="18">
        <v>0</v>
      </c>
    </row>
    <row r="1074" spans="1:9" ht="19.350000000000001" customHeight="1" x14ac:dyDescent="0.25">
      <c r="A1074" t="str">
        <f t="shared" si="16"/>
        <v>Z097</v>
      </c>
      <c r="B1074" s="20" t="s">
        <v>1573</v>
      </c>
      <c r="C1074" s="20" t="s">
        <v>1823</v>
      </c>
      <c r="D1074" s="20" t="s">
        <v>783</v>
      </c>
      <c r="E1074" s="20" t="s">
        <v>783</v>
      </c>
      <c r="F1074" s="20" t="s">
        <v>783</v>
      </c>
      <c r="G1074" s="20" t="s">
        <v>783</v>
      </c>
      <c r="H1074" s="20" t="s">
        <v>1822</v>
      </c>
      <c r="I1074" s="18">
        <v>0</v>
      </c>
    </row>
    <row r="1075" spans="1:9" ht="19.350000000000001" customHeight="1" x14ac:dyDescent="0.25">
      <c r="A1075" t="str">
        <f t="shared" si="16"/>
        <v>3D10</v>
      </c>
      <c r="B1075" s="20" t="s">
        <v>1573</v>
      </c>
      <c r="C1075" s="20" t="s">
        <v>1814</v>
      </c>
      <c r="D1075" s="20" t="s">
        <v>1818</v>
      </c>
      <c r="E1075" s="20" t="s">
        <v>783</v>
      </c>
      <c r="F1075" s="20" t="s">
        <v>783</v>
      </c>
      <c r="G1075" s="20" t="s">
        <v>783</v>
      </c>
      <c r="H1075" s="20" t="s">
        <v>1821</v>
      </c>
      <c r="I1075" s="18">
        <v>0</v>
      </c>
    </row>
    <row r="1076" spans="1:9" ht="19.350000000000001" customHeight="1" x14ac:dyDescent="0.25">
      <c r="A1076" t="str">
        <f t="shared" si="16"/>
        <v>3D11</v>
      </c>
      <c r="B1076" s="20" t="s">
        <v>1573</v>
      </c>
      <c r="C1076" s="20" t="s">
        <v>1814</v>
      </c>
      <c r="D1076" s="20" t="s">
        <v>1818</v>
      </c>
      <c r="E1076" s="20" t="s">
        <v>783</v>
      </c>
      <c r="F1076" s="20" t="s">
        <v>783</v>
      </c>
      <c r="G1076" s="20" t="s">
        <v>783</v>
      </c>
      <c r="H1076" s="20" t="s">
        <v>1820</v>
      </c>
      <c r="I1076" s="18">
        <v>0</v>
      </c>
    </row>
    <row r="1077" spans="1:9" ht="19.350000000000001" customHeight="1" x14ac:dyDescent="0.25">
      <c r="A1077" t="str">
        <f t="shared" si="16"/>
        <v>3D12</v>
      </c>
      <c r="B1077" s="20" t="s">
        <v>1573</v>
      </c>
      <c r="C1077" s="20" t="s">
        <v>1814</v>
      </c>
      <c r="D1077" s="20" t="s">
        <v>1818</v>
      </c>
      <c r="E1077" s="20" t="s">
        <v>783</v>
      </c>
      <c r="F1077" s="20" t="s">
        <v>783</v>
      </c>
      <c r="G1077" s="20" t="s">
        <v>783</v>
      </c>
      <c r="H1077" s="20" t="s">
        <v>1819</v>
      </c>
      <c r="I1077" s="18">
        <v>0</v>
      </c>
    </row>
    <row r="1078" spans="1:9" ht="19.350000000000001" customHeight="1" x14ac:dyDescent="0.25">
      <c r="A1078" t="str">
        <f t="shared" si="16"/>
        <v>3D13</v>
      </c>
      <c r="B1078" s="20" t="s">
        <v>1573</v>
      </c>
      <c r="C1078" s="20" t="s">
        <v>1814</v>
      </c>
      <c r="D1078" s="20" t="s">
        <v>1818</v>
      </c>
      <c r="E1078" s="20" t="s">
        <v>783</v>
      </c>
      <c r="F1078" s="20" t="s">
        <v>783</v>
      </c>
      <c r="G1078" s="20" t="s">
        <v>783</v>
      </c>
      <c r="H1078" s="20" t="s">
        <v>1817</v>
      </c>
      <c r="I1078" s="18">
        <v>0</v>
      </c>
    </row>
    <row r="1079" spans="1:9" ht="19.350000000000001" customHeight="1" x14ac:dyDescent="0.25">
      <c r="A1079" t="str">
        <f t="shared" si="16"/>
        <v>3D20</v>
      </c>
      <c r="B1079" s="20" t="s">
        <v>1573</v>
      </c>
      <c r="C1079" s="20" t="s">
        <v>1814</v>
      </c>
      <c r="D1079" s="20" t="s">
        <v>1816</v>
      </c>
      <c r="E1079" s="20" t="s">
        <v>783</v>
      </c>
      <c r="F1079" s="20" t="s">
        <v>783</v>
      </c>
      <c r="G1079" s="20" t="s">
        <v>783</v>
      </c>
      <c r="H1079" s="20" t="s">
        <v>1815</v>
      </c>
      <c r="I1079" s="18">
        <v>0</v>
      </c>
    </row>
    <row r="1080" spans="1:9" ht="19.350000000000001" customHeight="1" x14ac:dyDescent="0.25">
      <c r="A1080" t="str">
        <f t="shared" si="16"/>
        <v>3D31</v>
      </c>
      <c r="B1080" s="20" t="s">
        <v>1573</v>
      </c>
      <c r="C1080" s="20" t="s">
        <v>1814</v>
      </c>
      <c r="D1080" s="20" t="s">
        <v>1813</v>
      </c>
      <c r="E1080" s="20" t="s">
        <v>783</v>
      </c>
      <c r="F1080" s="20" t="s">
        <v>783</v>
      </c>
      <c r="G1080" s="20" t="s">
        <v>783</v>
      </c>
      <c r="H1080" s="20" t="s">
        <v>1812</v>
      </c>
      <c r="I1080" s="18">
        <v>0</v>
      </c>
    </row>
    <row r="1081" spans="1:9" ht="19.350000000000001" customHeight="1" x14ac:dyDescent="0.25">
      <c r="A1081" t="str">
        <f t="shared" si="16"/>
        <v>3E04</v>
      </c>
      <c r="B1081" s="20" t="s">
        <v>1573</v>
      </c>
      <c r="C1081" s="20" t="s">
        <v>1808</v>
      </c>
      <c r="D1081" s="20" t="s">
        <v>783</v>
      </c>
      <c r="E1081" s="20" t="s">
        <v>783</v>
      </c>
      <c r="F1081" s="20" t="s">
        <v>783</v>
      </c>
      <c r="G1081" s="20" t="s">
        <v>783</v>
      </c>
      <c r="H1081" s="19" t="s">
        <v>1811</v>
      </c>
      <c r="I1081" s="18">
        <v>1</v>
      </c>
    </row>
    <row r="1082" spans="1:9" ht="19.350000000000001" customHeight="1" x14ac:dyDescent="0.25">
      <c r="A1082" t="str">
        <f t="shared" si="16"/>
        <v>3E05</v>
      </c>
      <c r="B1082" s="20" t="s">
        <v>1573</v>
      </c>
      <c r="C1082" s="20" t="s">
        <v>1808</v>
      </c>
      <c r="D1082" s="20" t="s">
        <v>783</v>
      </c>
      <c r="E1082" s="20" t="s">
        <v>783</v>
      </c>
      <c r="F1082" s="20" t="s">
        <v>783</v>
      </c>
      <c r="G1082" s="20" t="s">
        <v>783</v>
      </c>
      <c r="H1082" s="19" t="s">
        <v>1810</v>
      </c>
      <c r="I1082" s="18">
        <v>1</v>
      </c>
    </row>
    <row r="1083" spans="1:9" ht="19.350000000000001" customHeight="1" x14ac:dyDescent="0.25">
      <c r="A1083" t="str">
        <f t="shared" si="16"/>
        <v>3E06</v>
      </c>
      <c r="B1083" s="20" t="s">
        <v>1573</v>
      </c>
      <c r="C1083" s="20" t="s">
        <v>1808</v>
      </c>
      <c r="D1083" s="20" t="s">
        <v>783</v>
      </c>
      <c r="E1083" s="20" t="s">
        <v>783</v>
      </c>
      <c r="F1083" s="20" t="s">
        <v>783</v>
      </c>
      <c r="G1083" s="20" t="s">
        <v>783</v>
      </c>
      <c r="H1083" s="19" t="s">
        <v>1809</v>
      </c>
      <c r="I1083" s="18">
        <v>1</v>
      </c>
    </row>
    <row r="1084" spans="1:9" ht="19.350000000000001" customHeight="1" x14ac:dyDescent="0.25">
      <c r="A1084" t="str">
        <f t="shared" si="16"/>
        <v>Z096</v>
      </c>
      <c r="B1084" s="20" t="s">
        <v>1573</v>
      </c>
      <c r="C1084" s="20" t="s">
        <v>1808</v>
      </c>
      <c r="D1084" s="20" t="s">
        <v>783</v>
      </c>
      <c r="E1084" s="20" t="s">
        <v>783</v>
      </c>
      <c r="F1084" s="20" t="s">
        <v>783</v>
      </c>
      <c r="G1084" s="20" t="s">
        <v>783</v>
      </c>
      <c r="H1084" s="19" t="s">
        <v>1807</v>
      </c>
      <c r="I1084" s="18">
        <v>1</v>
      </c>
    </row>
    <row r="1085" spans="1:9" ht="19.350000000000001" customHeight="1" x14ac:dyDescent="0.25">
      <c r="A1085" t="str">
        <f t="shared" si="16"/>
        <v>L002</v>
      </c>
      <c r="B1085" s="20" t="s">
        <v>1573</v>
      </c>
      <c r="C1085" s="20" t="s">
        <v>1572</v>
      </c>
      <c r="D1085" s="20" t="s">
        <v>1588</v>
      </c>
      <c r="E1085" s="20" t="s">
        <v>783</v>
      </c>
      <c r="F1085" s="20" t="s">
        <v>783</v>
      </c>
      <c r="G1085" s="20" t="s">
        <v>783</v>
      </c>
      <c r="H1085" s="20" t="s">
        <v>1806</v>
      </c>
      <c r="I1085" s="18">
        <v>0</v>
      </c>
    </row>
    <row r="1086" spans="1:9" ht="19.350000000000001" customHeight="1" x14ac:dyDescent="0.25">
      <c r="A1086" t="str">
        <f t="shared" si="16"/>
        <v>L009</v>
      </c>
      <c r="B1086" s="20" t="s">
        <v>1573</v>
      </c>
      <c r="C1086" s="20" t="s">
        <v>1572</v>
      </c>
      <c r="D1086" s="20" t="s">
        <v>1588</v>
      </c>
      <c r="E1086" s="20" t="s">
        <v>783</v>
      </c>
      <c r="F1086" s="20" t="s">
        <v>783</v>
      </c>
      <c r="G1086" s="20" t="s">
        <v>783</v>
      </c>
      <c r="H1086" s="20" t="s">
        <v>1805</v>
      </c>
      <c r="I1086" s="18">
        <v>0</v>
      </c>
    </row>
    <row r="1087" spans="1:9" ht="19.350000000000001" customHeight="1" x14ac:dyDescent="0.25">
      <c r="A1087" t="str">
        <f t="shared" si="16"/>
        <v>L021</v>
      </c>
      <c r="B1087" s="20" t="s">
        <v>1573</v>
      </c>
      <c r="C1087" s="20" t="s">
        <v>1572</v>
      </c>
      <c r="D1087" s="20" t="s">
        <v>1588</v>
      </c>
      <c r="E1087" s="20" t="s">
        <v>783</v>
      </c>
      <c r="F1087" s="20" t="s">
        <v>783</v>
      </c>
      <c r="G1087" s="20" t="s">
        <v>783</v>
      </c>
      <c r="H1087" s="19" t="s">
        <v>1804</v>
      </c>
      <c r="I1087" s="18">
        <v>1</v>
      </c>
    </row>
    <row r="1088" spans="1:9" ht="19.350000000000001" customHeight="1" x14ac:dyDescent="0.25">
      <c r="A1088" t="str">
        <f t="shared" si="16"/>
        <v>L082</v>
      </c>
      <c r="B1088" s="20" t="s">
        <v>1573</v>
      </c>
      <c r="C1088" s="20" t="s">
        <v>1572</v>
      </c>
      <c r="D1088" s="20" t="s">
        <v>1588</v>
      </c>
      <c r="E1088" s="20" t="s">
        <v>783</v>
      </c>
      <c r="F1088" s="20" t="s">
        <v>783</v>
      </c>
      <c r="G1088" s="20" t="s">
        <v>783</v>
      </c>
      <c r="H1088" s="19" t="s">
        <v>1803</v>
      </c>
      <c r="I1088" s="18">
        <v>1</v>
      </c>
    </row>
    <row r="1089" spans="1:9" ht="19.350000000000001" customHeight="1" x14ac:dyDescent="0.25">
      <c r="A1089" t="str">
        <f t="shared" si="16"/>
        <v>L084</v>
      </c>
      <c r="B1089" s="20" t="s">
        <v>1573</v>
      </c>
      <c r="C1089" s="20" t="s">
        <v>1572</v>
      </c>
      <c r="D1089" s="20" t="s">
        <v>1588</v>
      </c>
      <c r="E1089" s="20" t="s">
        <v>783</v>
      </c>
      <c r="F1089" s="20" t="s">
        <v>783</v>
      </c>
      <c r="G1089" s="20" t="s">
        <v>783</v>
      </c>
      <c r="H1089" s="20" t="s">
        <v>1802</v>
      </c>
      <c r="I1089" s="18">
        <v>0</v>
      </c>
    </row>
    <row r="1090" spans="1:9" ht="19.350000000000001" customHeight="1" x14ac:dyDescent="0.25">
      <c r="A1090" t="str">
        <f t="shared" si="16"/>
        <v>L085</v>
      </c>
      <c r="B1090" s="20" t="s">
        <v>1573</v>
      </c>
      <c r="C1090" s="20" t="s">
        <v>1572</v>
      </c>
      <c r="D1090" s="20" t="s">
        <v>1588</v>
      </c>
      <c r="E1090" s="20" t="s">
        <v>783</v>
      </c>
      <c r="F1090" s="20" t="s">
        <v>783</v>
      </c>
      <c r="G1090" s="20" t="s">
        <v>783</v>
      </c>
      <c r="H1090" s="20" t="s">
        <v>1801</v>
      </c>
      <c r="I1090" s="18">
        <v>0</v>
      </c>
    </row>
    <row r="1091" spans="1:9" ht="19.350000000000001" customHeight="1" x14ac:dyDescent="0.25">
      <c r="A1091" t="str">
        <f t="shared" ref="A1091:A1154" si="17">LEFT(H1091,4)</f>
        <v>L088</v>
      </c>
      <c r="B1091" s="20" t="s">
        <v>1573</v>
      </c>
      <c r="C1091" s="20" t="s">
        <v>1572</v>
      </c>
      <c r="D1091" s="20" t="s">
        <v>1588</v>
      </c>
      <c r="E1091" s="20" t="s">
        <v>783</v>
      </c>
      <c r="F1091" s="20" t="s">
        <v>783</v>
      </c>
      <c r="G1091" s="20" t="s">
        <v>783</v>
      </c>
      <c r="H1091" s="19" t="s">
        <v>1800</v>
      </c>
      <c r="I1091" s="18">
        <v>1</v>
      </c>
    </row>
    <row r="1092" spans="1:9" ht="19.350000000000001" customHeight="1" x14ac:dyDescent="0.25">
      <c r="A1092" t="str">
        <f t="shared" si="17"/>
        <v>L089</v>
      </c>
      <c r="B1092" s="20" t="s">
        <v>1573</v>
      </c>
      <c r="C1092" s="20" t="s">
        <v>1572</v>
      </c>
      <c r="D1092" s="20" t="s">
        <v>1588</v>
      </c>
      <c r="E1092" s="20" t="s">
        <v>783</v>
      </c>
      <c r="F1092" s="20" t="s">
        <v>783</v>
      </c>
      <c r="G1092" s="20" t="s">
        <v>783</v>
      </c>
      <c r="H1092" s="20" t="s">
        <v>1799</v>
      </c>
      <c r="I1092" s="18">
        <v>0</v>
      </c>
    </row>
    <row r="1093" spans="1:9" ht="19.350000000000001" customHeight="1" x14ac:dyDescent="0.25">
      <c r="A1093" t="str">
        <f t="shared" si="17"/>
        <v>L114</v>
      </c>
      <c r="B1093" s="20" t="s">
        <v>1573</v>
      </c>
      <c r="C1093" s="20" t="s">
        <v>1572</v>
      </c>
      <c r="D1093" s="20" t="s">
        <v>1588</v>
      </c>
      <c r="E1093" s="20" t="s">
        <v>783</v>
      </c>
      <c r="F1093" s="20" t="s">
        <v>783</v>
      </c>
      <c r="G1093" s="20" t="s">
        <v>783</v>
      </c>
      <c r="H1093" s="20" t="s">
        <v>1798</v>
      </c>
      <c r="I1093" s="18">
        <v>0</v>
      </c>
    </row>
    <row r="1094" spans="1:9" ht="19.350000000000001" customHeight="1" x14ac:dyDescent="0.25">
      <c r="A1094" t="str">
        <f t="shared" si="17"/>
        <v>L115</v>
      </c>
      <c r="B1094" s="20" t="s">
        <v>1573</v>
      </c>
      <c r="C1094" s="20" t="s">
        <v>1572</v>
      </c>
      <c r="D1094" s="20" t="s">
        <v>1588</v>
      </c>
      <c r="E1094" s="20" t="s">
        <v>783</v>
      </c>
      <c r="F1094" s="20" t="s">
        <v>783</v>
      </c>
      <c r="G1094" s="20" t="s">
        <v>783</v>
      </c>
      <c r="H1094" s="20" t="s">
        <v>1797</v>
      </c>
      <c r="I1094" s="18">
        <v>0</v>
      </c>
    </row>
    <row r="1095" spans="1:9" ht="19.350000000000001" customHeight="1" x14ac:dyDescent="0.25">
      <c r="A1095" t="str">
        <f t="shared" si="17"/>
        <v>L122</v>
      </c>
      <c r="B1095" s="20" t="s">
        <v>1573</v>
      </c>
      <c r="C1095" s="20" t="s">
        <v>1572</v>
      </c>
      <c r="D1095" s="20" t="s">
        <v>1588</v>
      </c>
      <c r="E1095" s="20" t="s">
        <v>783</v>
      </c>
      <c r="F1095" s="20" t="s">
        <v>783</v>
      </c>
      <c r="G1095" s="20" t="s">
        <v>783</v>
      </c>
      <c r="H1095" s="20" t="s">
        <v>1796</v>
      </c>
      <c r="I1095" s="18">
        <v>0</v>
      </c>
    </row>
    <row r="1096" spans="1:9" ht="19.350000000000001" customHeight="1" x14ac:dyDescent="0.25">
      <c r="A1096" t="str">
        <f t="shared" si="17"/>
        <v>L135</v>
      </c>
      <c r="B1096" s="20" t="s">
        <v>1573</v>
      </c>
      <c r="C1096" s="20" t="s">
        <v>1572</v>
      </c>
      <c r="D1096" s="20" t="s">
        <v>1588</v>
      </c>
      <c r="E1096" s="20" t="s">
        <v>783</v>
      </c>
      <c r="F1096" s="20" t="s">
        <v>783</v>
      </c>
      <c r="G1096" s="20" t="s">
        <v>783</v>
      </c>
      <c r="H1096" s="20" t="s">
        <v>1795</v>
      </c>
      <c r="I1096" s="18">
        <v>0</v>
      </c>
    </row>
    <row r="1097" spans="1:9" ht="19.350000000000001" customHeight="1" x14ac:dyDescent="0.25">
      <c r="A1097" t="str">
        <f t="shared" si="17"/>
        <v>L137</v>
      </c>
      <c r="B1097" s="20" t="s">
        <v>1573</v>
      </c>
      <c r="C1097" s="20" t="s">
        <v>1572</v>
      </c>
      <c r="D1097" s="20" t="s">
        <v>1588</v>
      </c>
      <c r="E1097" s="20" t="s">
        <v>783</v>
      </c>
      <c r="F1097" s="20" t="s">
        <v>783</v>
      </c>
      <c r="G1097" s="20" t="s">
        <v>783</v>
      </c>
      <c r="H1097" s="19" t="s">
        <v>1794</v>
      </c>
      <c r="I1097" s="18">
        <v>1</v>
      </c>
    </row>
    <row r="1098" spans="1:9" ht="19.350000000000001" customHeight="1" x14ac:dyDescent="0.25">
      <c r="A1098" t="str">
        <f t="shared" si="17"/>
        <v>L138</v>
      </c>
      <c r="B1098" s="20" t="s">
        <v>1573</v>
      </c>
      <c r="C1098" s="20" t="s">
        <v>1572</v>
      </c>
      <c r="D1098" s="20" t="s">
        <v>1588</v>
      </c>
      <c r="E1098" s="20" t="s">
        <v>783</v>
      </c>
      <c r="F1098" s="20" t="s">
        <v>783</v>
      </c>
      <c r="G1098" s="20" t="s">
        <v>783</v>
      </c>
      <c r="H1098" s="20" t="s">
        <v>1793</v>
      </c>
      <c r="I1098" s="18">
        <v>0</v>
      </c>
    </row>
    <row r="1099" spans="1:9" ht="19.350000000000001" customHeight="1" x14ac:dyDescent="0.25">
      <c r="A1099" t="str">
        <f t="shared" si="17"/>
        <v>L150</v>
      </c>
      <c r="B1099" s="20" t="s">
        <v>1573</v>
      </c>
      <c r="C1099" s="20" t="s">
        <v>1572</v>
      </c>
      <c r="D1099" s="20" t="s">
        <v>1588</v>
      </c>
      <c r="E1099" s="20" t="s">
        <v>783</v>
      </c>
      <c r="F1099" s="20" t="s">
        <v>783</v>
      </c>
      <c r="G1099" s="20" t="s">
        <v>783</v>
      </c>
      <c r="H1099" s="20" t="s">
        <v>1792</v>
      </c>
      <c r="I1099" s="18">
        <v>0</v>
      </c>
    </row>
    <row r="1100" spans="1:9" ht="19.350000000000001" customHeight="1" x14ac:dyDescent="0.25">
      <c r="A1100" t="str">
        <f t="shared" si="17"/>
        <v>L151</v>
      </c>
      <c r="B1100" s="20" t="s">
        <v>1573</v>
      </c>
      <c r="C1100" s="20" t="s">
        <v>1572</v>
      </c>
      <c r="D1100" s="20" t="s">
        <v>1588</v>
      </c>
      <c r="E1100" s="20" t="s">
        <v>783</v>
      </c>
      <c r="F1100" s="20" t="s">
        <v>783</v>
      </c>
      <c r="G1100" s="20" t="s">
        <v>783</v>
      </c>
      <c r="H1100" s="19" t="s">
        <v>1791</v>
      </c>
      <c r="I1100" s="18">
        <v>1</v>
      </c>
    </row>
    <row r="1101" spans="1:9" ht="19.350000000000001" customHeight="1" x14ac:dyDescent="0.25">
      <c r="A1101" t="str">
        <f t="shared" si="17"/>
        <v>L152</v>
      </c>
      <c r="B1101" s="20" t="s">
        <v>1573</v>
      </c>
      <c r="C1101" s="20" t="s">
        <v>1572</v>
      </c>
      <c r="D1101" s="20" t="s">
        <v>1588</v>
      </c>
      <c r="E1101" s="20" t="s">
        <v>783</v>
      </c>
      <c r="F1101" s="20" t="s">
        <v>783</v>
      </c>
      <c r="G1101" s="20" t="s">
        <v>783</v>
      </c>
      <c r="H1101" s="19" t="s">
        <v>1790</v>
      </c>
      <c r="I1101" s="18">
        <v>1</v>
      </c>
    </row>
    <row r="1102" spans="1:9" ht="19.350000000000001" customHeight="1" x14ac:dyDescent="0.25">
      <c r="A1102" t="str">
        <f t="shared" si="17"/>
        <v>L153</v>
      </c>
      <c r="B1102" s="20" t="s">
        <v>1573</v>
      </c>
      <c r="C1102" s="20" t="s">
        <v>1572</v>
      </c>
      <c r="D1102" s="20" t="s">
        <v>1588</v>
      </c>
      <c r="E1102" s="20" t="s">
        <v>783</v>
      </c>
      <c r="F1102" s="20" t="s">
        <v>783</v>
      </c>
      <c r="G1102" s="20" t="s">
        <v>783</v>
      </c>
      <c r="H1102" s="20" t="s">
        <v>1789</v>
      </c>
      <c r="I1102" s="18">
        <v>0</v>
      </c>
    </row>
    <row r="1103" spans="1:9" ht="19.350000000000001" customHeight="1" x14ac:dyDescent="0.25">
      <c r="A1103" t="str">
        <f t="shared" si="17"/>
        <v>L155</v>
      </c>
      <c r="B1103" s="20" t="s">
        <v>1573</v>
      </c>
      <c r="C1103" s="20" t="s">
        <v>1572</v>
      </c>
      <c r="D1103" s="20" t="s">
        <v>1588</v>
      </c>
      <c r="E1103" s="20" t="s">
        <v>783</v>
      </c>
      <c r="F1103" s="20" t="s">
        <v>783</v>
      </c>
      <c r="G1103" s="20" t="s">
        <v>783</v>
      </c>
      <c r="H1103" s="19" t="s">
        <v>1788</v>
      </c>
      <c r="I1103" s="18">
        <v>1</v>
      </c>
    </row>
    <row r="1104" spans="1:9" ht="19.350000000000001" customHeight="1" x14ac:dyDescent="0.25">
      <c r="A1104" t="str">
        <f t="shared" si="17"/>
        <v>L156</v>
      </c>
      <c r="B1104" s="20" t="s">
        <v>1573</v>
      </c>
      <c r="C1104" s="20" t="s">
        <v>1572</v>
      </c>
      <c r="D1104" s="20" t="s">
        <v>1588</v>
      </c>
      <c r="E1104" s="20" t="s">
        <v>783</v>
      </c>
      <c r="F1104" s="20" t="s">
        <v>783</v>
      </c>
      <c r="G1104" s="20" t="s">
        <v>783</v>
      </c>
      <c r="H1104" s="19" t="s">
        <v>1787</v>
      </c>
      <c r="I1104" s="18">
        <v>1</v>
      </c>
    </row>
    <row r="1105" spans="1:9" ht="19.350000000000001" customHeight="1" x14ac:dyDescent="0.25">
      <c r="A1105" t="str">
        <f t="shared" si="17"/>
        <v>L162</v>
      </c>
      <c r="B1105" s="20" t="s">
        <v>1573</v>
      </c>
      <c r="C1105" s="20" t="s">
        <v>1572</v>
      </c>
      <c r="D1105" s="20" t="s">
        <v>1588</v>
      </c>
      <c r="E1105" s="20" t="s">
        <v>783</v>
      </c>
      <c r="F1105" s="20" t="s">
        <v>783</v>
      </c>
      <c r="G1105" s="20" t="s">
        <v>783</v>
      </c>
      <c r="H1105" s="20" t="s">
        <v>1786</v>
      </c>
      <c r="I1105" s="18">
        <v>0</v>
      </c>
    </row>
    <row r="1106" spans="1:9" ht="19.350000000000001" customHeight="1" x14ac:dyDescent="0.25">
      <c r="A1106" t="str">
        <f t="shared" si="17"/>
        <v>L164</v>
      </c>
      <c r="B1106" s="20" t="s">
        <v>1573</v>
      </c>
      <c r="C1106" s="20" t="s">
        <v>1572</v>
      </c>
      <c r="D1106" s="20" t="s">
        <v>1588</v>
      </c>
      <c r="E1106" s="20" t="s">
        <v>783</v>
      </c>
      <c r="F1106" s="20" t="s">
        <v>783</v>
      </c>
      <c r="G1106" s="20" t="s">
        <v>783</v>
      </c>
      <c r="H1106" s="19" t="s">
        <v>1785</v>
      </c>
      <c r="I1106" s="18">
        <v>1</v>
      </c>
    </row>
    <row r="1107" spans="1:9" ht="19.350000000000001" customHeight="1" x14ac:dyDescent="0.25">
      <c r="A1107" t="str">
        <f t="shared" si="17"/>
        <v>L165</v>
      </c>
      <c r="B1107" s="20" t="s">
        <v>1573</v>
      </c>
      <c r="C1107" s="20" t="s">
        <v>1572</v>
      </c>
      <c r="D1107" s="20" t="s">
        <v>1588</v>
      </c>
      <c r="E1107" s="20" t="s">
        <v>783</v>
      </c>
      <c r="F1107" s="20" t="s">
        <v>783</v>
      </c>
      <c r="G1107" s="20" t="s">
        <v>783</v>
      </c>
      <c r="H1107" s="20" t="s">
        <v>1784</v>
      </c>
      <c r="I1107" s="18">
        <v>0</v>
      </c>
    </row>
    <row r="1108" spans="1:9" ht="19.350000000000001" customHeight="1" x14ac:dyDescent="0.25">
      <c r="A1108" t="str">
        <f t="shared" si="17"/>
        <v>L187</v>
      </c>
      <c r="B1108" s="20" t="s">
        <v>1573</v>
      </c>
      <c r="C1108" s="20" t="s">
        <v>1572</v>
      </c>
      <c r="D1108" s="20" t="s">
        <v>1588</v>
      </c>
      <c r="E1108" s="20" t="s">
        <v>783</v>
      </c>
      <c r="F1108" s="20" t="s">
        <v>783</v>
      </c>
      <c r="G1108" s="20" t="s">
        <v>783</v>
      </c>
      <c r="H1108" s="20" t="s">
        <v>1783</v>
      </c>
      <c r="I1108" s="18">
        <v>0</v>
      </c>
    </row>
    <row r="1109" spans="1:9" ht="19.350000000000001" customHeight="1" x14ac:dyDescent="0.25">
      <c r="A1109" t="str">
        <f t="shared" si="17"/>
        <v>L188</v>
      </c>
      <c r="B1109" s="20" t="s">
        <v>1573</v>
      </c>
      <c r="C1109" s="20" t="s">
        <v>1572</v>
      </c>
      <c r="D1109" s="20" t="s">
        <v>1588</v>
      </c>
      <c r="E1109" s="20" t="s">
        <v>783</v>
      </c>
      <c r="F1109" s="20" t="s">
        <v>783</v>
      </c>
      <c r="G1109" s="20" t="s">
        <v>783</v>
      </c>
      <c r="H1109" s="20" t="s">
        <v>1782</v>
      </c>
      <c r="I1109" s="18">
        <v>0</v>
      </c>
    </row>
    <row r="1110" spans="1:9" ht="19.350000000000001" customHeight="1" x14ac:dyDescent="0.25">
      <c r="A1110" t="str">
        <f t="shared" si="17"/>
        <v>L198</v>
      </c>
      <c r="B1110" s="20" t="s">
        <v>1573</v>
      </c>
      <c r="C1110" s="20" t="s">
        <v>1572</v>
      </c>
      <c r="D1110" s="20" t="s">
        <v>1588</v>
      </c>
      <c r="E1110" s="20" t="s">
        <v>783</v>
      </c>
      <c r="F1110" s="20" t="s">
        <v>783</v>
      </c>
      <c r="G1110" s="20" t="s">
        <v>783</v>
      </c>
      <c r="H1110" s="19" t="s">
        <v>1781</v>
      </c>
      <c r="I1110" s="18">
        <v>1</v>
      </c>
    </row>
    <row r="1111" spans="1:9" ht="19.350000000000001" customHeight="1" x14ac:dyDescent="0.25">
      <c r="A1111" t="str">
        <f t="shared" si="17"/>
        <v>L301</v>
      </c>
      <c r="B1111" s="20" t="s">
        <v>1573</v>
      </c>
      <c r="C1111" s="20" t="s">
        <v>1572</v>
      </c>
      <c r="D1111" s="20" t="s">
        <v>1588</v>
      </c>
      <c r="E1111" s="20" t="s">
        <v>783</v>
      </c>
      <c r="F1111" s="20" t="s">
        <v>783</v>
      </c>
      <c r="G1111" s="20" t="s">
        <v>783</v>
      </c>
      <c r="H1111" s="19" t="s">
        <v>1780</v>
      </c>
      <c r="I1111" s="18">
        <v>1</v>
      </c>
    </row>
    <row r="1112" spans="1:9" ht="19.350000000000001" customHeight="1" x14ac:dyDescent="0.25">
      <c r="A1112" t="str">
        <f t="shared" si="17"/>
        <v>L302</v>
      </c>
      <c r="B1112" s="20" t="s">
        <v>1573</v>
      </c>
      <c r="C1112" s="20" t="s">
        <v>1572</v>
      </c>
      <c r="D1112" s="20" t="s">
        <v>1588</v>
      </c>
      <c r="E1112" s="20" t="s">
        <v>783</v>
      </c>
      <c r="F1112" s="20" t="s">
        <v>783</v>
      </c>
      <c r="G1112" s="20" t="s">
        <v>783</v>
      </c>
      <c r="H1112" s="19" t="s">
        <v>1779</v>
      </c>
      <c r="I1112" s="18">
        <v>1</v>
      </c>
    </row>
    <row r="1113" spans="1:9" ht="19.350000000000001" customHeight="1" x14ac:dyDescent="0.25">
      <c r="A1113" t="str">
        <f t="shared" si="17"/>
        <v>L304</v>
      </c>
      <c r="B1113" s="20" t="s">
        <v>1573</v>
      </c>
      <c r="C1113" s="20" t="s">
        <v>1572</v>
      </c>
      <c r="D1113" s="20" t="s">
        <v>1588</v>
      </c>
      <c r="E1113" s="20" t="s">
        <v>783</v>
      </c>
      <c r="F1113" s="20" t="s">
        <v>783</v>
      </c>
      <c r="G1113" s="20" t="s">
        <v>783</v>
      </c>
      <c r="H1113" s="19" t="s">
        <v>1778</v>
      </c>
      <c r="I1113" s="18">
        <v>1</v>
      </c>
    </row>
    <row r="1114" spans="1:9" ht="19.350000000000001" customHeight="1" x14ac:dyDescent="0.25">
      <c r="A1114" t="str">
        <f t="shared" si="17"/>
        <v>L306</v>
      </c>
      <c r="B1114" s="20" t="s">
        <v>1573</v>
      </c>
      <c r="C1114" s="20" t="s">
        <v>1572</v>
      </c>
      <c r="D1114" s="20" t="s">
        <v>1588</v>
      </c>
      <c r="E1114" s="20" t="s">
        <v>783</v>
      </c>
      <c r="F1114" s="20" t="s">
        <v>783</v>
      </c>
      <c r="G1114" s="20" t="s">
        <v>783</v>
      </c>
      <c r="H1114" s="19" t="s">
        <v>1777</v>
      </c>
      <c r="I1114" s="18">
        <v>1</v>
      </c>
    </row>
    <row r="1115" spans="1:9" ht="19.350000000000001" customHeight="1" x14ac:dyDescent="0.25">
      <c r="A1115" t="str">
        <f t="shared" si="17"/>
        <v>L308</v>
      </c>
      <c r="B1115" s="20" t="s">
        <v>1573</v>
      </c>
      <c r="C1115" s="20" t="s">
        <v>1572</v>
      </c>
      <c r="D1115" s="20" t="s">
        <v>1588</v>
      </c>
      <c r="E1115" s="20" t="s">
        <v>783</v>
      </c>
      <c r="F1115" s="20" t="s">
        <v>783</v>
      </c>
      <c r="G1115" s="20" t="s">
        <v>783</v>
      </c>
      <c r="H1115" s="19" t="s">
        <v>1776</v>
      </c>
      <c r="I1115" s="18">
        <v>1</v>
      </c>
    </row>
    <row r="1116" spans="1:9" ht="19.350000000000001" customHeight="1" x14ac:dyDescent="0.25">
      <c r="A1116" t="str">
        <f t="shared" si="17"/>
        <v>L309</v>
      </c>
      <c r="B1116" s="20" t="s">
        <v>1573</v>
      </c>
      <c r="C1116" s="20" t="s">
        <v>1572</v>
      </c>
      <c r="D1116" s="20" t="s">
        <v>1588</v>
      </c>
      <c r="E1116" s="20" t="s">
        <v>783</v>
      </c>
      <c r="F1116" s="20" t="s">
        <v>783</v>
      </c>
      <c r="G1116" s="20" t="s">
        <v>783</v>
      </c>
      <c r="H1116" s="19" t="s">
        <v>1775</v>
      </c>
      <c r="I1116" s="18">
        <v>1</v>
      </c>
    </row>
    <row r="1117" spans="1:9" ht="19.350000000000001" customHeight="1" x14ac:dyDescent="0.25">
      <c r="A1117" t="str">
        <f t="shared" si="17"/>
        <v>L314</v>
      </c>
      <c r="B1117" s="20" t="s">
        <v>1573</v>
      </c>
      <c r="C1117" s="20" t="s">
        <v>1572</v>
      </c>
      <c r="D1117" s="20" t="s">
        <v>1588</v>
      </c>
      <c r="E1117" s="20" t="s">
        <v>783</v>
      </c>
      <c r="F1117" s="20" t="s">
        <v>783</v>
      </c>
      <c r="G1117" s="20" t="s">
        <v>783</v>
      </c>
      <c r="H1117" s="19" t="s">
        <v>1774</v>
      </c>
      <c r="I1117" s="18">
        <v>1</v>
      </c>
    </row>
    <row r="1118" spans="1:9" ht="19.350000000000001" customHeight="1" x14ac:dyDescent="0.25">
      <c r="A1118" t="str">
        <f t="shared" si="17"/>
        <v>L316</v>
      </c>
      <c r="B1118" s="20" t="s">
        <v>1573</v>
      </c>
      <c r="C1118" s="20" t="s">
        <v>1572</v>
      </c>
      <c r="D1118" s="20" t="s">
        <v>1588</v>
      </c>
      <c r="E1118" s="20" t="s">
        <v>783</v>
      </c>
      <c r="F1118" s="20" t="s">
        <v>783</v>
      </c>
      <c r="G1118" s="20" t="s">
        <v>783</v>
      </c>
      <c r="H1118" s="19" t="s">
        <v>1773</v>
      </c>
      <c r="I1118" s="18">
        <v>1</v>
      </c>
    </row>
    <row r="1119" spans="1:9" ht="19.350000000000001" customHeight="1" x14ac:dyDescent="0.25">
      <c r="A1119" t="str">
        <f t="shared" si="17"/>
        <v>L317</v>
      </c>
      <c r="B1119" s="20" t="s">
        <v>1573</v>
      </c>
      <c r="C1119" s="20" t="s">
        <v>1572</v>
      </c>
      <c r="D1119" s="20" t="s">
        <v>1588</v>
      </c>
      <c r="E1119" s="20" t="s">
        <v>783</v>
      </c>
      <c r="F1119" s="20" t="s">
        <v>783</v>
      </c>
      <c r="G1119" s="20" t="s">
        <v>783</v>
      </c>
      <c r="H1119" s="20" t="s">
        <v>1772</v>
      </c>
      <c r="I1119" s="18">
        <v>0</v>
      </c>
    </row>
    <row r="1120" spans="1:9" ht="19.350000000000001" customHeight="1" x14ac:dyDescent="0.25">
      <c r="A1120" t="str">
        <f t="shared" si="17"/>
        <v>L318</v>
      </c>
      <c r="B1120" s="20" t="s">
        <v>1573</v>
      </c>
      <c r="C1120" s="20" t="s">
        <v>1572</v>
      </c>
      <c r="D1120" s="20" t="s">
        <v>1588</v>
      </c>
      <c r="E1120" s="20" t="s">
        <v>783</v>
      </c>
      <c r="F1120" s="20" t="s">
        <v>783</v>
      </c>
      <c r="G1120" s="20" t="s">
        <v>783</v>
      </c>
      <c r="H1120" s="19" t="s">
        <v>1771</v>
      </c>
      <c r="I1120" s="18">
        <v>1</v>
      </c>
    </row>
    <row r="1121" spans="1:9" ht="19.350000000000001" customHeight="1" x14ac:dyDescent="0.25">
      <c r="A1121" t="str">
        <f t="shared" si="17"/>
        <v>L320</v>
      </c>
      <c r="B1121" s="20" t="s">
        <v>1573</v>
      </c>
      <c r="C1121" s="20" t="s">
        <v>1572</v>
      </c>
      <c r="D1121" s="20" t="s">
        <v>1588</v>
      </c>
      <c r="E1121" s="20" t="s">
        <v>783</v>
      </c>
      <c r="F1121" s="20" t="s">
        <v>783</v>
      </c>
      <c r="G1121" s="20" t="s">
        <v>783</v>
      </c>
      <c r="H1121" s="20" t="s">
        <v>1770</v>
      </c>
      <c r="I1121" s="18">
        <v>0</v>
      </c>
    </row>
    <row r="1122" spans="1:9" ht="19.350000000000001" customHeight="1" x14ac:dyDescent="0.25">
      <c r="A1122" t="str">
        <f t="shared" si="17"/>
        <v>L322</v>
      </c>
      <c r="B1122" s="20" t="s">
        <v>1573</v>
      </c>
      <c r="C1122" s="20" t="s">
        <v>1572</v>
      </c>
      <c r="D1122" s="20" t="s">
        <v>1588</v>
      </c>
      <c r="E1122" s="20" t="s">
        <v>783</v>
      </c>
      <c r="F1122" s="20" t="s">
        <v>783</v>
      </c>
      <c r="G1122" s="20" t="s">
        <v>783</v>
      </c>
      <c r="H1122" s="20" t="s">
        <v>1769</v>
      </c>
      <c r="I1122" s="18">
        <v>0</v>
      </c>
    </row>
    <row r="1123" spans="1:9" ht="19.350000000000001" customHeight="1" x14ac:dyDescent="0.25">
      <c r="A1123" t="str">
        <f t="shared" si="17"/>
        <v>L324</v>
      </c>
      <c r="B1123" s="20" t="s">
        <v>1573</v>
      </c>
      <c r="C1123" s="20" t="s">
        <v>1572</v>
      </c>
      <c r="D1123" s="20" t="s">
        <v>1588</v>
      </c>
      <c r="E1123" s="20" t="s">
        <v>783</v>
      </c>
      <c r="F1123" s="20" t="s">
        <v>783</v>
      </c>
      <c r="G1123" s="20" t="s">
        <v>783</v>
      </c>
      <c r="H1123" s="19" t="s">
        <v>1768</v>
      </c>
      <c r="I1123" s="18">
        <v>1</v>
      </c>
    </row>
    <row r="1124" spans="1:9" ht="19.350000000000001" customHeight="1" x14ac:dyDescent="0.25">
      <c r="A1124" t="str">
        <f t="shared" si="17"/>
        <v>L327</v>
      </c>
      <c r="B1124" s="20" t="s">
        <v>1573</v>
      </c>
      <c r="C1124" s="20" t="s">
        <v>1572</v>
      </c>
      <c r="D1124" s="20" t="s">
        <v>1588</v>
      </c>
      <c r="E1124" s="20" t="s">
        <v>783</v>
      </c>
      <c r="F1124" s="20" t="s">
        <v>783</v>
      </c>
      <c r="G1124" s="20" t="s">
        <v>783</v>
      </c>
      <c r="H1124" s="20" t="s">
        <v>1767</v>
      </c>
      <c r="I1124" s="18">
        <v>0</v>
      </c>
    </row>
    <row r="1125" spans="1:9" ht="19.350000000000001" customHeight="1" x14ac:dyDescent="0.25">
      <c r="A1125" t="str">
        <f t="shared" si="17"/>
        <v>L329</v>
      </c>
      <c r="B1125" s="20" t="s">
        <v>1573</v>
      </c>
      <c r="C1125" s="20" t="s">
        <v>1572</v>
      </c>
      <c r="D1125" s="20" t="s">
        <v>1588</v>
      </c>
      <c r="E1125" s="20" t="s">
        <v>783</v>
      </c>
      <c r="F1125" s="20" t="s">
        <v>783</v>
      </c>
      <c r="G1125" s="20" t="s">
        <v>783</v>
      </c>
      <c r="H1125" s="19" t="s">
        <v>1766</v>
      </c>
      <c r="I1125" s="18">
        <v>1</v>
      </c>
    </row>
    <row r="1126" spans="1:9" ht="19.350000000000001" customHeight="1" x14ac:dyDescent="0.25">
      <c r="A1126" t="str">
        <f t="shared" si="17"/>
        <v>L331</v>
      </c>
      <c r="B1126" s="20" t="s">
        <v>1573</v>
      </c>
      <c r="C1126" s="20" t="s">
        <v>1572</v>
      </c>
      <c r="D1126" s="20" t="s">
        <v>1588</v>
      </c>
      <c r="E1126" s="20" t="s">
        <v>783</v>
      </c>
      <c r="F1126" s="20" t="s">
        <v>783</v>
      </c>
      <c r="G1126" s="20" t="s">
        <v>783</v>
      </c>
      <c r="H1126" s="20" t="s">
        <v>1765</v>
      </c>
      <c r="I1126" s="18">
        <v>0</v>
      </c>
    </row>
    <row r="1127" spans="1:9" ht="19.350000000000001" customHeight="1" x14ac:dyDescent="0.25">
      <c r="A1127" t="str">
        <f t="shared" si="17"/>
        <v>L332</v>
      </c>
      <c r="B1127" s="20" t="s">
        <v>1573</v>
      </c>
      <c r="C1127" s="20" t="s">
        <v>1572</v>
      </c>
      <c r="D1127" s="20" t="s">
        <v>1588</v>
      </c>
      <c r="E1127" s="20" t="s">
        <v>783</v>
      </c>
      <c r="F1127" s="20" t="s">
        <v>783</v>
      </c>
      <c r="G1127" s="20" t="s">
        <v>783</v>
      </c>
      <c r="H1127" s="19" t="s">
        <v>1764</v>
      </c>
      <c r="I1127" s="18">
        <v>1</v>
      </c>
    </row>
    <row r="1128" spans="1:9" ht="19.350000000000001" customHeight="1" x14ac:dyDescent="0.25">
      <c r="A1128" t="str">
        <f t="shared" si="17"/>
        <v>L334</v>
      </c>
      <c r="B1128" s="20" t="s">
        <v>1573</v>
      </c>
      <c r="C1128" s="20" t="s">
        <v>1572</v>
      </c>
      <c r="D1128" s="20" t="s">
        <v>1588</v>
      </c>
      <c r="E1128" s="20" t="s">
        <v>783</v>
      </c>
      <c r="F1128" s="20" t="s">
        <v>783</v>
      </c>
      <c r="G1128" s="20" t="s">
        <v>783</v>
      </c>
      <c r="H1128" s="20" t="s">
        <v>1763</v>
      </c>
      <c r="I1128" s="18">
        <v>0</v>
      </c>
    </row>
    <row r="1129" spans="1:9" ht="19.350000000000001" customHeight="1" x14ac:dyDescent="0.25">
      <c r="A1129" t="str">
        <f t="shared" si="17"/>
        <v>L335</v>
      </c>
      <c r="B1129" s="20" t="s">
        <v>1573</v>
      </c>
      <c r="C1129" s="20" t="s">
        <v>1572</v>
      </c>
      <c r="D1129" s="20" t="s">
        <v>1588</v>
      </c>
      <c r="E1129" s="20" t="s">
        <v>783</v>
      </c>
      <c r="F1129" s="20" t="s">
        <v>783</v>
      </c>
      <c r="G1129" s="20" t="s">
        <v>783</v>
      </c>
      <c r="H1129" s="19" t="s">
        <v>1762</v>
      </c>
      <c r="I1129" s="18">
        <v>1</v>
      </c>
    </row>
    <row r="1130" spans="1:9" ht="19.350000000000001" customHeight="1" x14ac:dyDescent="0.25">
      <c r="A1130" t="str">
        <f t="shared" si="17"/>
        <v>L336</v>
      </c>
      <c r="B1130" s="20" t="s">
        <v>1573</v>
      </c>
      <c r="C1130" s="20" t="s">
        <v>1572</v>
      </c>
      <c r="D1130" s="20" t="s">
        <v>1588</v>
      </c>
      <c r="E1130" s="20" t="s">
        <v>783</v>
      </c>
      <c r="F1130" s="20" t="s">
        <v>783</v>
      </c>
      <c r="G1130" s="20" t="s">
        <v>783</v>
      </c>
      <c r="H1130" s="19" t="s">
        <v>1761</v>
      </c>
      <c r="I1130" s="18">
        <v>1</v>
      </c>
    </row>
    <row r="1131" spans="1:9" ht="19.350000000000001" customHeight="1" x14ac:dyDescent="0.25">
      <c r="A1131" t="str">
        <f t="shared" si="17"/>
        <v>L337</v>
      </c>
      <c r="B1131" s="20" t="s">
        <v>1573</v>
      </c>
      <c r="C1131" s="20" t="s">
        <v>1572</v>
      </c>
      <c r="D1131" s="20" t="s">
        <v>1588</v>
      </c>
      <c r="E1131" s="20" t="s">
        <v>783</v>
      </c>
      <c r="F1131" s="20" t="s">
        <v>783</v>
      </c>
      <c r="G1131" s="20" t="s">
        <v>783</v>
      </c>
      <c r="H1131" s="20" t="s">
        <v>1760</v>
      </c>
      <c r="I1131" s="18">
        <v>0</v>
      </c>
    </row>
    <row r="1132" spans="1:9" ht="19.350000000000001" customHeight="1" x14ac:dyDescent="0.25">
      <c r="A1132" t="str">
        <f t="shared" si="17"/>
        <v>L338</v>
      </c>
      <c r="B1132" s="20" t="s">
        <v>1573</v>
      </c>
      <c r="C1132" s="20" t="s">
        <v>1572</v>
      </c>
      <c r="D1132" s="20" t="s">
        <v>1588</v>
      </c>
      <c r="E1132" s="20" t="s">
        <v>783</v>
      </c>
      <c r="F1132" s="20" t="s">
        <v>783</v>
      </c>
      <c r="G1132" s="20" t="s">
        <v>783</v>
      </c>
      <c r="H1132" s="19" t="s">
        <v>1759</v>
      </c>
      <c r="I1132" s="18">
        <v>1</v>
      </c>
    </row>
    <row r="1133" spans="1:9" ht="19.350000000000001" customHeight="1" x14ac:dyDescent="0.25">
      <c r="A1133" t="str">
        <f t="shared" si="17"/>
        <v>L339</v>
      </c>
      <c r="B1133" s="20" t="s">
        <v>1573</v>
      </c>
      <c r="C1133" s="20" t="s">
        <v>1572</v>
      </c>
      <c r="D1133" s="20" t="s">
        <v>1588</v>
      </c>
      <c r="E1133" s="20" t="s">
        <v>783</v>
      </c>
      <c r="F1133" s="20" t="s">
        <v>783</v>
      </c>
      <c r="G1133" s="20" t="s">
        <v>783</v>
      </c>
      <c r="H1133" s="19" t="s">
        <v>1758</v>
      </c>
      <c r="I1133" s="18">
        <v>1</v>
      </c>
    </row>
    <row r="1134" spans="1:9" ht="19.350000000000001" customHeight="1" x14ac:dyDescent="0.25">
      <c r="A1134" t="str">
        <f t="shared" si="17"/>
        <v>L340</v>
      </c>
      <c r="B1134" s="20" t="s">
        <v>1573</v>
      </c>
      <c r="C1134" s="20" t="s">
        <v>1572</v>
      </c>
      <c r="D1134" s="20" t="s">
        <v>1588</v>
      </c>
      <c r="E1134" s="20" t="s">
        <v>783</v>
      </c>
      <c r="F1134" s="20" t="s">
        <v>783</v>
      </c>
      <c r="G1134" s="20" t="s">
        <v>783</v>
      </c>
      <c r="H1134" s="19" t="s">
        <v>1757</v>
      </c>
      <c r="I1134" s="18">
        <v>1</v>
      </c>
    </row>
    <row r="1135" spans="1:9" ht="19.350000000000001" customHeight="1" x14ac:dyDescent="0.25">
      <c r="A1135" t="str">
        <f t="shared" si="17"/>
        <v>L341</v>
      </c>
      <c r="B1135" s="20" t="s">
        <v>1573</v>
      </c>
      <c r="C1135" s="20" t="s">
        <v>1572</v>
      </c>
      <c r="D1135" s="20" t="s">
        <v>1588</v>
      </c>
      <c r="E1135" s="20" t="s">
        <v>783</v>
      </c>
      <c r="F1135" s="20" t="s">
        <v>783</v>
      </c>
      <c r="G1135" s="20" t="s">
        <v>783</v>
      </c>
      <c r="H1135" s="19" t="s">
        <v>1756</v>
      </c>
      <c r="I1135" s="18">
        <v>1</v>
      </c>
    </row>
    <row r="1136" spans="1:9" ht="19.350000000000001" customHeight="1" x14ac:dyDescent="0.25">
      <c r="A1136" t="str">
        <f t="shared" si="17"/>
        <v>L342</v>
      </c>
      <c r="B1136" s="20" t="s">
        <v>1573</v>
      </c>
      <c r="C1136" s="20" t="s">
        <v>1572</v>
      </c>
      <c r="D1136" s="20" t="s">
        <v>1588</v>
      </c>
      <c r="E1136" s="20" t="s">
        <v>783</v>
      </c>
      <c r="F1136" s="20" t="s">
        <v>783</v>
      </c>
      <c r="G1136" s="20" t="s">
        <v>783</v>
      </c>
      <c r="H1136" s="20" t="s">
        <v>1755</v>
      </c>
      <c r="I1136" s="18">
        <v>0</v>
      </c>
    </row>
    <row r="1137" spans="1:9" ht="19.350000000000001" customHeight="1" x14ac:dyDescent="0.25">
      <c r="A1137" t="str">
        <f t="shared" si="17"/>
        <v>L343</v>
      </c>
      <c r="B1137" s="20" t="s">
        <v>1573</v>
      </c>
      <c r="C1137" s="20" t="s">
        <v>1572</v>
      </c>
      <c r="D1137" s="20" t="s">
        <v>1588</v>
      </c>
      <c r="E1137" s="20" t="s">
        <v>783</v>
      </c>
      <c r="F1137" s="20" t="s">
        <v>783</v>
      </c>
      <c r="G1137" s="20" t="s">
        <v>783</v>
      </c>
      <c r="H1137" s="19" t="s">
        <v>1754</v>
      </c>
      <c r="I1137" s="18">
        <v>1</v>
      </c>
    </row>
    <row r="1138" spans="1:9" ht="19.350000000000001" customHeight="1" x14ac:dyDescent="0.25">
      <c r="A1138" t="str">
        <f t="shared" si="17"/>
        <v>L345</v>
      </c>
      <c r="B1138" s="20" t="s">
        <v>1573</v>
      </c>
      <c r="C1138" s="20" t="s">
        <v>1572</v>
      </c>
      <c r="D1138" s="20" t="s">
        <v>1588</v>
      </c>
      <c r="E1138" s="20" t="s">
        <v>783</v>
      </c>
      <c r="F1138" s="20" t="s">
        <v>783</v>
      </c>
      <c r="G1138" s="20" t="s">
        <v>783</v>
      </c>
      <c r="H1138" s="20" t="s">
        <v>1753</v>
      </c>
      <c r="I1138" s="18">
        <v>0</v>
      </c>
    </row>
    <row r="1139" spans="1:9" ht="19.350000000000001" customHeight="1" x14ac:dyDescent="0.25">
      <c r="A1139" t="str">
        <f t="shared" si="17"/>
        <v>L346</v>
      </c>
      <c r="B1139" s="20" t="s">
        <v>1573</v>
      </c>
      <c r="C1139" s="20" t="s">
        <v>1572</v>
      </c>
      <c r="D1139" s="20" t="s">
        <v>1588</v>
      </c>
      <c r="E1139" s="20" t="s">
        <v>783</v>
      </c>
      <c r="F1139" s="20" t="s">
        <v>783</v>
      </c>
      <c r="G1139" s="20" t="s">
        <v>783</v>
      </c>
      <c r="H1139" s="19" t="s">
        <v>1752</v>
      </c>
      <c r="I1139" s="18">
        <v>1</v>
      </c>
    </row>
    <row r="1140" spans="1:9" ht="19.350000000000001" customHeight="1" x14ac:dyDescent="0.25">
      <c r="A1140" t="str">
        <f t="shared" si="17"/>
        <v>L347</v>
      </c>
      <c r="B1140" s="20" t="s">
        <v>1573</v>
      </c>
      <c r="C1140" s="20" t="s">
        <v>1572</v>
      </c>
      <c r="D1140" s="20" t="s">
        <v>1588</v>
      </c>
      <c r="E1140" s="20" t="s">
        <v>783</v>
      </c>
      <c r="F1140" s="20" t="s">
        <v>783</v>
      </c>
      <c r="G1140" s="20" t="s">
        <v>783</v>
      </c>
      <c r="H1140" s="19" t="s">
        <v>1751</v>
      </c>
      <c r="I1140" s="18">
        <v>1</v>
      </c>
    </row>
    <row r="1141" spans="1:9" ht="19.350000000000001" customHeight="1" x14ac:dyDescent="0.25">
      <c r="A1141" t="str">
        <f t="shared" si="17"/>
        <v>L350</v>
      </c>
      <c r="B1141" s="20" t="s">
        <v>1573</v>
      </c>
      <c r="C1141" s="20" t="s">
        <v>1572</v>
      </c>
      <c r="D1141" s="20" t="s">
        <v>1588</v>
      </c>
      <c r="E1141" s="20" t="s">
        <v>783</v>
      </c>
      <c r="F1141" s="20" t="s">
        <v>783</v>
      </c>
      <c r="G1141" s="20" t="s">
        <v>783</v>
      </c>
      <c r="H1141" s="20" t="s">
        <v>1750</v>
      </c>
      <c r="I1141" s="18">
        <v>0</v>
      </c>
    </row>
    <row r="1142" spans="1:9" ht="19.350000000000001" customHeight="1" x14ac:dyDescent="0.25">
      <c r="A1142" t="str">
        <f t="shared" si="17"/>
        <v>L351</v>
      </c>
      <c r="B1142" s="20" t="s">
        <v>1573</v>
      </c>
      <c r="C1142" s="20" t="s">
        <v>1572</v>
      </c>
      <c r="D1142" s="20" t="s">
        <v>1588</v>
      </c>
      <c r="E1142" s="20" t="s">
        <v>783</v>
      </c>
      <c r="F1142" s="20" t="s">
        <v>783</v>
      </c>
      <c r="G1142" s="20" t="s">
        <v>783</v>
      </c>
      <c r="H1142" s="20" t="s">
        <v>1749</v>
      </c>
      <c r="I1142" s="18">
        <v>0</v>
      </c>
    </row>
    <row r="1143" spans="1:9" ht="19.350000000000001" customHeight="1" x14ac:dyDescent="0.25">
      <c r="A1143" t="str">
        <f t="shared" si="17"/>
        <v>L352</v>
      </c>
      <c r="B1143" s="20" t="s">
        <v>1573</v>
      </c>
      <c r="C1143" s="20" t="s">
        <v>1572</v>
      </c>
      <c r="D1143" s="20" t="s">
        <v>1588</v>
      </c>
      <c r="E1143" s="20" t="s">
        <v>783</v>
      </c>
      <c r="F1143" s="20" t="s">
        <v>783</v>
      </c>
      <c r="G1143" s="20" t="s">
        <v>783</v>
      </c>
      <c r="H1143" s="20" t="s">
        <v>1748</v>
      </c>
      <c r="I1143" s="18">
        <v>0</v>
      </c>
    </row>
    <row r="1144" spans="1:9" ht="19.350000000000001" customHeight="1" x14ac:dyDescent="0.25">
      <c r="A1144" t="str">
        <f t="shared" si="17"/>
        <v>L353</v>
      </c>
      <c r="B1144" s="20" t="s">
        <v>1573</v>
      </c>
      <c r="C1144" s="20" t="s">
        <v>1572</v>
      </c>
      <c r="D1144" s="20" t="s">
        <v>1588</v>
      </c>
      <c r="E1144" s="20" t="s">
        <v>783</v>
      </c>
      <c r="F1144" s="20" t="s">
        <v>783</v>
      </c>
      <c r="G1144" s="20" t="s">
        <v>783</v>
      </c>
      <c r="H1144" s="19" t="s">
        <v>1747</v>
      </c>
      <c r="I1144" s="18">
        <v>1</v>
      </c>
    </row>
    <row r="1145" spans="1:9" ht="19.350000000000001" customHeight="1" x14ac:dyDescent="0.25">
      <c r="A1145" t="str">
        <f t="shared" si="17"/>
        <v>L354</v>
      </c>
      <c r="B1145" s="20" t="s">
        <v>1573</v>
      </c>
      <c r="C1145" s="20" t="s">
        <v>1572</v>
      </c>
      <c r="D1145" s="20" t="s">
        <v>1588</v>
      </c>
      <c r="E1145" s="20" t="s">
        <v>783</v>
      </c>
      <c r="F1145" s="20" t="s">
        <v>783</v>
      </c>
      <c r="G1145" s="20" t="s">
        <v>783</v>
      </c>
      <c r="H1145" s="19" t="s">
        <v>1746</v>
      </c>
      <c r="I1145" s="18">
        <v>1</v>
      </c>
    </row>
    <row r="1146" spans="1:9" ht="19.350000000000001" customHeight="1" x14ac:dyDescent="0.25">
      <c r="A1146" t="str">
        <f t="shared" si="17"/>
        <v>L355</v>
      </c>
      <c r="B1146" s="20" t="s">
        <v>1573</v>
      </c>
      <c r="C1146" s="20" t="s">
        <v>1572</v>
      </c>
      <c r="D1146" s="20" t="s">
        <v>1588</v>
      </c>
      <c r="E1146" s="20" t="s">
        <v>783</v>
      </c>
      <c r="F1146" s="20" t="s">
        <v>783</v>
      </c>
      <c r="G1146" s="20" t="s">
        <v>783</v>
      </c>
      <c r="H1146" s="20" t="s">
        <v>1745</v>
      </c>
      <c r="I1146" s="18">
        <v>0</v>
      </c>
    </row>
    <row r="1147" spans="1:9" ht="19.350000000000001" customHeight="1" x14ac:dyDescent="0.25">
      <c r="A1147" t="str">
        <f t="shared" si="17"/>
        <v>L356</v>
      </c>
      <c r="B1147" s="20" t="s">
        <v>1573</v>
      </c>
      <c r="C1147" s="20" t="s">
        <v>1572</v>
      </c>
      <c r="D1147" s="20" t="s">
        <v>1588</v>
      </c>
      <c r="E1147" s="20" t="s">
        <v>783</v>
      </c>
      <c r="F1147" s="20" t="s">
        <v>783</v>
      </c>
      <c r="G1147" s="20" t="s">
        <v>783</v>
      </c>
      <c r="H1147" s="20" t="s">
        <v>1744</v>
      </c>
      <c r="I1147" s="18">
        <v>0</v>
      </c>
    </row>
    <row r="1148" spans="1:9" ht="19.350000000000001" customHeight="1" x14ac:dyDescent="0.25">
      <c r="A1148" t="str">
        <f t="shared" si="17"/>
        <v>L357</v>
      </c>
      <c r="B1148" s="20" t="s">
        <v>1573</v>
      </c>
      <c r="C1148" s="20" t="s">
        <v>1572</v>
      </c>
      <c r="D1148" s="20" t="s">
        <v>1588</v>
      </c>
      <c r="E1148" s="20" t="s">
        <v>783</v>
      </c>
      <c r="F1148" s="20" t="s">
        <v>783</v>
      </c>
      <c r="G1148" s="20" t="s">
        <v>783</v>
      </c>
      <c r="H1148" s="20" t="s">
        <v>1743</v>
      </c>
      <c r="I1148" s="18">
        <v>0</v>
      </c>
    </row>
    <row r="1149" spans="1:9" ht="19.350000000000001" customHeight="1" x14ac:dyDescent="0.25">
      <c r="A1149" t="str">
        <f t="shared" si="17"/>
        <v>L358</v>
      </c>
      <c r="B1149" s="20" t="s">
        <v>1573</v>
      </c>
      <c r="C1149" s="20" t="s">
        <v>1572</v>
      </c>
      <c r="D1149" s="20" t="s">
        <v>1588</v>
      </c>
      <c r="E1149" s="20" t="s">
        <v>783</v>
      </c>
      <c r="F1149" s="20" t="s">
        <v>783</v>
      </c>
      <c r="G1149" s="20" t="s">
        <v>783</v>
      </c>
      <c r="H1149" s="20" t="s">
        <v>1742</v>
      </c>
      <c r="I1149" s="18">
        <v>0</v>
      </c>
    </row>
    <row r="1150" spans="1:9" ht="19.350000000000001" customHeight="1" x14ac:dyDescent="0.25">
      <c r="A1150" t="str">
        <f t="shared" si="17"/>
        <v>L359</v>
      </c>
      <c r="B1150" s="20" t="s">
        <v>1573</v>
      </c>
      <c r="C1150" s="20" t="s">
        <v>1572</v>
      </c>
      <c r="D1150" s="20" t="s">
        <v>1588</v>
      </c>
      <c r="E1150" s="20" t="s">
        <v>783</v>
      </c>
      <c r="F1150" s="20" t="s">
        <v>783</v>
      </c>
      <c r="G1150" s="20" t="s">
        <v>783</v>
      </c>
      <c r="H1150" s="20" t="s">
        <v>1741</v>
      </c>
      <c r="I1150" s="18">
        <v>0</v>
      </c>
    </row>
    <row r="1151" spans="1:9" ht="19.350000000000001" customHeight="1" x14ac:dyDescent="0.25">
      <c r="A1151" t="str">
        <f t="shared" si="17"/>
        <v>L360</v>
      </c>
      <c r="B1151" s="20" t="s">
        <v>1573</v>
      </c>
      <c r="C1151" s="20" t="s">
        <v>1572</v>
      </c>
      <c r="D1151" s="20" t="s">
        <v>1588</v>
      </c>
      <c r="E1151" s="20" t="s">
        <v>783</v>
      </c>
      <c r="F1151" s="20" t="s">
        <v>783</v>
      </c>
      <c r="G1151" s="20" t="s">
        <v>783</v>
      </c>
      <c r="H1151" s="20" t="s">
        <v>1740</v>
      </c>
      <c r="I1151" s="18">
        <v>0</v>
      </c>
    </row>
    <row r="1152" spans="1:9" ht="19.350000000000001" customHeight="1" x14ac:dyDescent="0.25">
      <c r="A1152" t="str">
        <f t="shared" si="17"/>
        <v>L361</v>
      </c>
      <c r="B1152" s="20" t="s">
        <v>1573</v>
      </c>
      <c r="C1152" s="20" t="s">
        <v>1572</v>
      </c>
      <c r="D1152" s="20" t="s">
        <v>1588</v>
      </c>
      <c r="E1152" s="20" t="s">
        <v>783</v>
      </c>
      <c r="F1152" s="20" t="s">
        <v>783</v>
      </c>
      <c r="G1152" s="20" t="s">
        <v>783</v>
      </c>
      <c r="H1152" s="19" t="s">
        <v>1739</v>
      </c>
      <c r="I1152" s="18">
        <v>1</v>
      </c>
    </row>
    <row r="1153" spans="1:9" ht="19.350000000000001" customHeight="1" x14ac:dyDescent="0.25">
      <c r="A1153" t="str">
        <f t="shared" si="17"/>
        <v>L362</v>
      </c>
      <c r="B1153" s="20" t="s">
        <v>1573</v>
      </c>
      <c r="C1153" s="20" t="s">
        <v>1572</v>
      </c>
      <c r="D1153" s="20" t="s">
        <v>1588</v>
      </c>
      <c r="E1153" s="20" t="s">
        <v>783</v>
      </c>
      <c r="F1153" s="20" t="s">
        <v>783</v>
      </c>
      <c r="G1153" s="20" t="s">
        <v>783</v>
      </c>
      <c r="H1153" s="20" t="s">
        <v>1738</v>
      </c>
      <c r="I1153" s="18">
        <v>0</v>
      </c>
    </row>
    <row r="1154" spans="1:9" ht="19.350000000000001" customHeight="1" x14ac:dyDescent="0.25">
      <c r="A1154" t="str">
        <f t="shared" si="17"/>
        <v>L363</v>
      </c>
      <c r="B1154" s="20" t="s">
        <v>1573</v>
      </c>
      <c r="C1154" s="20" t="s">
        <v>1572</v>
      </c>
      <c r="D1154" s="20" t="s">
        <v>1588</v>
      </c>
      <c r="E1154" s="20" t="s">
        <v>783</v>
      </c>
      <c r="F1154" s="20" t="s">
        <v>783</v>
      </c>
      <c r="G1154" s="20" t="s">
        <v>783</v>
      </c>
      <c r="H1154" s="20" t="s">
        <v>1737</v>
      </c>
      <c r="I1154" s="18">
        <v>0</v>
      </c>
    </row>
    <row r="1155" spans="1:9" ht="19.350000000000001" customHeight="1" x14ac:dyDescent="0.25">
      <c r="A1155" t="str">
        <f t="shared" ref="A1155:A1218" si="18">LEFT(H1155,4)</f>
        <v>L364</v>
      </c>
      <c r="B1155" s="20" t="s">
        <v>1573</v>
      </c>
      <c r="C1155" s="20" t="s">
        <v>1572</v>
      </c>
      <c r="D1155" s="20" t="s">
        <v>1588</v>
      </c>
      <c r="E1155" s="20" t="s">
        <v>783</v>
      </c>
      <c r="F1155" s="20" t="s">
        <v>783</v>
      </c>
      <c r="G1155" s="20" t="s">
        <v>783</v>
      </c>
      <c r="H1155" s="20" t="s">
        <v>1736</v>
      </c>
      <c r="I1155" s="18">
        <v>0</v>
      </c>
    </row>
    <row r="1156" spans="1:9" ht="19.350000000000001" customHeight="1" x14ac:dyDescent="0.25">
      <c r="A1156" t="str">
        <f t="shared" si="18"/>
        <v>L365</v>
      </c>
      <c r="B1156" s="20" t="s">
        <v>1573</v>
      </c>
      <c r="C1156" s="20" t="s">
        <v>1572</v>
      </c>
      <c r="D1156" s="20" t="s">
        <v>1588</v>
      </c>
      <c r="E1156" s="20" t="s">
        <v>783</v>
      </c>
      <c r="F1156" s="20" t="s">
        <v>783</v>
      </c>
      <c r="G1156" s="20" t="s">
        <v>783</v>
      </c>
      <c r="H1156" s="20" t="s">
        <v>1735</v>
      </c>
      <c r="I1156" s="18">
        <v>0</v>
      </c>
    </row>
    <row r="1157" spans="1:9" ht="19.350000000000001" customHeight="1" x14ac:dyDescent="0.25">
      <c r="A1157" t="str">
        <f t="shared" si="18"/>
        <v>L366</v>
      </c>
      <c r="B1157" s="20" t="s">
        <v>1573</v>
      </c>
      <c r="C1157" s="20" t="s">
        <v>1572</v>
      </c>
      <c r="D1157" s="20" t="s">
        <v>1588</v>
      </c>
      <c r="E1157" s="20" t="s">
        <v>783</v>
      </c>
      <c r="F1157" s="20" t="s">
        <v>783</v>
      </c>
      <c r="G1157" s="20" t="s">
        <v>783</v>
      </c>
      <c r="H1157" s="20" t="s">
        <v>1734</v>
      </c>
      <c r="I1157" s="18">
        <v>0</v>
      </c>
    </row>
    <row r="1158" spans="1:9" ht="19.350000000000001" customHeight="1" x14ac:dyDescent="0.25">
      <c r="A1158" t="str">
        <f t="shared" si="18"/>
        <v>L367</v>
      </c>
      <c r="B1158" s="20" t="s">
        <v>1573</v>
      </c>
      <c r="C1158" s="20" t="s">
        <v>1572</v>
      </c>
      <c r="D1158" s="20" t="s">
        <v>1588</v>
      </c>
      <c r="E1158" s="20" t="s">
        <v>783</v>
      </c>
      <c r="F1158" s="20" t="s">
        <v>783</v>
      </c>
      <c r="G1158" s="20" t="s">
        <v>783</v>
      </c>
      <c r="H1158" s="20" t="s">
        <v>1733</v>
      </c>
      <c r="I1158" s="18">
        <v>0</v>
      </c>
    </row>
    <row r="1159" spans="1:9" ht="19.350000000000001" customHeight="1" x14ac:dyDescent="0.25">
      <c r="A1159" t="str">
        <f t="shared" si="18"/>
        <v>L368</v>
      </c>
      <c r="B1159" s="20" t="s">
        <v>1573</v>
      </c>
      <c r="C1159" s="20" t="s">
        <v>1572</v>
      </c>
      <c r="D1159" s="20" t="s">
        <v>1588</v>
      </c>
      <c r="E1159" s="20" t="s">
        <v>783</v>
      </c>
      <c r="F1159" s="20" t="s">
        <v>783</v>
      </c>
      <c r="G1159" s="20" t="s">
        <v>783</v>
      </c>
      <c r="H1159" s="20" t="s">
        <v>1732</v>
      </c>
      <c r="I1159" s="18">
        <v>0</v>
      </c>
    </row>
    <row r="1160" spans="1:9" ht="19.350000000000001" customHeight="1" x14ac:dyDescent="0.25">
      <c r="A1160" t="str">
        <f t="shared" si="18"/>
        <v>L369</v>
      </c>
      <c r="B1160" s="20" t="s">
        <v>1573</v>
      </c>
      <c r="C1160" s="20" t="s">
        <v>1572</v>
      </c>
      <c r="D1160" s="20" t="s">
        <v>1588</v>
      </c>
      <c r="E1160" s="20" t="s">
        <v>783</v>
      </c>
      <c r="F1160" s="20" t="s">
        <v>783</v>
      </c>
      <c r="G1160" s="20" t="s">
        <v>783</v>
      </c>
      <c r="H1160" s="20" t="s">
        <v>1731</v>
      </c>
      <c r="I1160" s="18">
        <v>0</v>
      </c>
    </row>
    <row r="1161" spans="1:9" ht="19.350000000000001" customHeight="1" x14ac:dyDescent="0.25">
      <c r="A1161" t="str">
        <f t="shared" si="18"/>
        <v>L370</v>
      </c>
      <c r="B1161" s="20" t="s">
        <v>1573</v>
      </c>
      <c r="C1161" s="20" t="s">
        <v>1572</v>
      </c>
      <c r="D1161" s="20" t="s">
        <v>1588</v>
      </c>
      <c r="E1161" s="20" t="s">
        <v>783</v>
      </c>
      <c r="F1161" s="20" t="s">
        <v>783</v>
      </c>
      <c r="G1161" s="20" t="s">
        <v>783</v>
      </c>
      <c r="H1161" s="20" t="s">
        <v>1730</v>
      </c>
      <c r="I1161" s="18">
        <v>0</v>
      </c>
    </row>
    <row r="1162" spans="1:9" ht="19.350000000000001" customHeight="1" x14ac:dyDescent="0.25">
      <c r="A1162" t="str">
        <f t="shared" si="18"/>
        <v>L371</v>
      </c>
      <c r="B1162" s="20" t="s">
        <v>1573</v>
      </c>
      <c r="C1162" s="20" t="s">
        <v>1572</v>
      </c>
      <c r="D1162" s="20" t="s">
        <v>1588</v>
      </c>
      <c r="E1162" s="20" t="s">
        <v>783</v>
      </c>
      <c r="F1162" s="20" t="s">
        <v>783</v>
      </c>
      <c r="G1162" s="20" t="s">
        <v>783</v>
      </c>
      <c r="H1162" s="20" t="s">
        <v>1729</v>
      </c>
      <c r="I1162" s="18">
        <v>0</v>
      </c>
    </row>
    <row r="1163" spans="1:9" ht="19.350000000000001" customHeight="1" x14ac:dyDescent="0.25">
      <c r="A1163" t="str">
        <f t="shared" si="18"/>
        <v>L372</v>
      </c>
      <c r="B1163" s="20" t="s">
        <v>1573</v>
      </c>
      <c r="C1163" s="20" t="s">
        <v>1572</v>
      </c>
      <c r="D1163" s="20" t="s">
        <v>1588</v>
      </c>
      <c r="E1163" s="20" t="s">
        <v>783</v>
      </c>
      <c r="F1163" s="20" t="s">
        <v>783</v>
      </c>
      <c r="G1163" s="20" t="s">
        <v>783</v>
      </c>
      <c r="H1163" s="20" t="s">
        <v>1728</v>
      </c>
      <c r="I1163" s="18">
        <v>0</v>
      </c>
    </row>
    <row r="1164" spans="1:9" ht="19.350000000000001" customHeight="1" x14ac:dyDescent="0.25">
      <c r="A1164" t="str">
        <f t="shared" si="18"/>
        <v>L373</v>
      </c>
      <c r="B1164" s="20" t="s">
        <v>1573</v>
      </c>
      <c r="C1164" s="20" t="s">
        <v>1572</v>
      </c>
      <c r="D1164" s="20" t="s">
        <v>1588</v>
      </c>
      <c r="E1164" s="20" t="s">
        <v>783</v>
      </c>
      <c r="F1164" s="20" t="s">
        <v>783</v>
      </c>
      <c r="G1164" s="20" t="s">
        <v>783</v>
      </c>
      <c r="H1164" s="20" t="s">
        <v>1727</v>
      </c>
      <c r="I1164" s="18">
        <v>0</v>
      </c>
    </row>
    <row r="1165" spans="1:9" ht="19.350000000000001" customHeight="1" x14ac:dyDescent="0.25">
      <c r="A1165" t="str">
        <f t="shared" si="18"/>
        <v>L374</v>
      </c>
      <c r="B1165" s="20" t="s">
        <v>1573</v>
      </c>
      <c r="C1165" s="20" t="s">
        <v>1572</v>
      </c>
      <c r="D1165" s="20" t="s">
        <v>1588</v>
      </c>
      <c r="E1165" s="20" t="s">
        <v>783</v>
      </c>
      <c r="F1165" s="20" t="s">
        <v>783</v>
      </c>
      <c r="G1165" s="20" t="s">
        <v>783</v>
      </c>
      <c r="H1165" s="20" t="s">
        <v>1726</v>
      </c>
      <c r="I1165" s="18">
        <v>0</v>
      </c>
    </row>
    <row r="1166" spans="1:9" ht="19.350000000000001" customHeight="1" x14ac:dyDescent="0.25">
      <c r="A1166" t="str">
        <f t="shared" si="18"/>
        <v>L375</v>
      </c>
      <c r="B1166" s="20" t="s">
        <v>1573</v>
      </c>
      <c r="C1166" s="20" t="s">
        <v>1572</v>
      </c>
      <c r="D1166" s="20" t="s">
        <v>1588</v>
      </c>
      <c r="E1166" s="20" t="s">
        <v>783</v>
      </c>
      <c r="F1166" s="20" t="s">
        <v>783</v>
      </c>
      <c r="G1166" s="20" t="s">
        <v>783</v>
      </c>
      <c r="H1166" s="20" t="s">
        <v>1725</v>
      </c>
      <c r="I1166" s="18">
        <v>0</v>
      </c>
    </row>
    <row r="1167" spans="1:9" ht="19.350000000000001" customHeight="1" x14ac:dyDescent="0.25">
      <c r="A1167" t="str">
        <f t="shared" si="18"/>
        <v>L376</v>
      </c>
      <c r="B1167" s="20" t="s">
        <v>1573</v>
      </c>
      <c r="C1167" s="20" t="s">
        <v>1572</v>
      </c>
      <c r="D1167" s="20" t="s">
        <v>1588</v>
      </c>
      <c r="E1167" s="20" t="s">
        <v>783</v>
      </c>
      <c r="F1167" s="20" t="s">
        <v>783</v>
      </c>
      <c r="G1167" s="20" t="s">
        <v>783</v>
      </c>
      <c r="H1167" s="20" t="s">
        <v>1724</v>
      </c>
      <c r="I1167" s="18">
        <v>0</v>
      </c>
    </row>
    <row r="1168" spans="1:9" ht="19.350000000000001" customHeight="1" x14ac:dyDescent="0.25">
      <c r="A1168" t="str">
        <f t="shared" si="18"/>
        <v>L377</v>
      </c>
      <c r="B1168" s="20" t="s">
        <v>1573</v>
      </c>
      <c r="C1168" s="20" t="s">
        <v>1572</v>
      </c>
      <c r="D1168" s="20" t="s">
        <v>1588</v>
      </c>
      <c r="E1168" s="20" t="s">
        <v>783</v>
      </c>
      <c r="F1168" s="20" t="s">
        <v>783</v>
      </c>
      <c r="G1168" s="20" t="s">
        <v>783</v>
      </c>
      <c r="H1168" s="20" t="s">
        <v>1723</v>
      </c>
      <c r="I1168" s="18">
        <v>0</v>
      </c>
    </row>
    <row r="1169" spans="1:9" ht="19.350000000000001" customHeight="1" x14ac:dyDescent="0.25">
      <c r="A1169" t="str">
        <f t="shared" si="18"/>
        <v>L378</v>
      </c>
      <c r="B1169" s="20" t="s">
        <v>1573</v>
      </c>
      <c r="C1169" s="20" t="s">
        <v>1572</v>
      </c>
      <c r="D1169" s="20" t="s">
        <v>1588</v>
      </c>
      <c r="E1169" s="20" t="s">
        <v>783</v>
      </c>
      <c r="F1169" s="20" t="s">
        <v>783</v>
      </c>
      <c r="G1169" s="20" t="s">
        <v>783</v>
      </c>
      <c r="H1169" s="20" t="s">
        <v>1722</v>
      </c>
      <c r="I1169" s="18">
        <v>0</v>
      </c>
    </row>
    <row r="1170" spans="1:9" ht="19.350000000000001" customHeight="1" x14ac:dyDescent="0.25">
      <c r="A1170" t="str">
        <f t="shared" si="18"/>
        <v>L379</v>
      </c>
      <c r="B1170" s="20" t="s">
        <v>1573</v>
      </c>
      <c r="C1170" s="20" t="s">
        <v>1572</v>
      </c>
      <c r="D1170" s="20" t="s">
        <v>1588</v>
      </c>
      <c r="E1170" s="20" t="s">
        <v>783</v>
      </c>
      <c r="F1170" s="20" t="s">
        <v>783</v>
      </c>
      <c r="G1170" s="20" t="s">
        <v>783</v>
      </c>
      <c r="H1170" s="20" t="s">
        <v>1721</v>
      </c>
      <c r="I1170" s="18">
        <v>0</v>
      </c>
    </row>
    <row r="1171" spans="1:9" ht="19.350000000000001" customHeight="1" x14ac:dyDescent="0.25">
      <c r="A1171" t="str">
        <f t="shared" si="18"/>
        <v>L380</v>
      </c>
      <c r="B1171" s="20" t="s">
        <v>1573</v>
      </c>
      <c r="C1171" s="20" t="s">
        <v>1572</v>
      </c>
      <c r="D1171" s="20" t="s">
        <v>1588</v>
      </c>
      <c r="E1171" s="20" t="s">
        <v>783</v>
      </c>
      <c r="F1171" s="20" t="s">
        <v>783</v>
      </c>
      <c r="G1171" s="20" t="s">
        <v>783</v>
      </c>
      <c r="H1171" s="20" t="s">
        <v>1720</v>
      </c>
      <c r="I1171" s="18">
        <v>0</v>
      </c>
    </row>
    <row r="1172" spans="1:9" ht="19.350000000000001" customHeight="1" x14ac:dyDescent="0.25">
      <c r="A1172" t="str">
        <f t="shared" si="18"/>
        <v>L381</v>
      </c>
      <c r="B1172" s="20" t="s">
        <v>1573</v>
      </c>
      <c r="C1172" s="20" t="s">
        <v>1572</v>
      </c>
      <c r="D1172" s="20" t="s">
        <v>1588</v>
      </c>
      <c r="E1172" s="20" t="s">
        <v>783</v>
      </c>
      <c r="F1172" s="20" t="s">
        <v>783</v>
      </c>
      <c r="G1172" s="20" t="s">
        <v>783</v>
      </c>
      <c r="H1172" s="20" t="s">
        <v>1719</v>
      </c>
      <c r="I1172" s="18">
        <v>0</v>
      </c>
    </row>
    <row r="1173" spans="1:9" ht="19.350000000000001" customHeight="1" x14ac:dyDescent="0.25">
      <c r="A1173" t="str">
        <f t="shared" si="18"/>
        <v>L382</v>
      </c>
      <c r="B1173" s="20" t="s">
        <v>1573</v>
      </c>
      <c r="C1173" s="20" t="s">
        <v>1572</v>
      </c>
      <c r="D1173" s="20" t="s">
        <v>1588</v>
      </c>
      <c r="E1173" s="20" t="s">
        <v>783</v>
      </c>
      <c r="F1173" s="20" t="s">
        <v>783</v>
      </c>
      <c r="G1173" s="20" t="s">
        <v>783</v>
      </c>
      <c r="H1173" s="20" t="s">
        <v>1718</v>
      </c>
      <c r="I1173" s="18">
        <v>0</v>
      </c>
    </row>
    <row r="1174" spans="1:9" ht="19.350000000000001" customHeight="1" x14ac:dyDescent="0.25">
      <c r="A1174" t="str">
        <f t="shared" si="18"/>
        <v>L383</v>
      </c>
      <c r="B1174" s="20" t="s">
        <v>1573</v>
      </c>
      <c r="C1174" s="20" t="s">
        <v>1572</v>
      </c>
      <c r="D1174" s="20" t="s">
        <v>1588</v>
      </c>
      <c r="E1174" s="20" t="s">
        <v>783</v>
      </c>
      <c r="F1174" s="20" t="s">
        <v>783</v>
      </c>
      <c r="G1174" s="20" t="s">
        <v>783</v>
      </c>
      <c r="H1174" s="20" t="s">
        <v>1717</v>
      </c>
      <c r="I1174" s="18">
        <v>0</v>
      </c>
    </row>
    <row r="1175" spans="1:9" ht="19.350000000000001" customHeight="1" x14ac:dyDescent="0.25">
      <c r="A1175" t="str">
        <f t="shared" si="18"/>
        <v>L384</v>
      </c>
      <c r="B1175" s="20" t="s">
        <v>1573</v>
      </c>
      <c r="C1175" s="20" t="s">
        <v>1572</v>
      </c>
      <c r="D1175" s="20" t="s">
        <v>1588</v>
      </c>
      <c r="E1175" s="20" t="s">
        <v>783</v>
      </c>
      <c r="F1175" s="20" t="s">
        <v>783</v>
      </c>
      <c r="G1175" s="20" t="s">
        <v>783</v>
      </c>
      <c r="H1175" s="20" t="s">
        <v>1716</v>
      </c>
      <c r="I1175" s="18">
        <v>0</v>
      </c>
    </row>
    <row r="1176" spans="1:9" ht="19.350000000000001" customHeight="1" x14ac:dyDescent="0.25">
      <c r="A1176" t="str">
        <f t="shared" si="18"/>
        <v>L386</v>
      </c>
      <c r="B1176" s="20" t="s">
        <v>1573</v>
      </c>
      <c r="C1176" s="20" t="s">
        <v>1572</v>
      </c>
      <c r="D1176" s="20" t="s">
        <v>1588</v>
      </c>
      <c r="E1176" s="20" t="s">
        <v>783</v>
      </c>
      <c r="F1176" s="20" t="s">
        <v>783</v>
      </c>
      <c r="G1176" s="20" t="s">
        <v>783</v>
      </c>
      <c r="H1176" s="20" t="s">
        <v>1715</v>
      </c>
      <c r="I1176" s="18">
        <v>0</v>
      </c>
    </row>
    <row r="1177" spans="1:9" ht="19.350000000000001" customHeight="1" x14ac:dyDescent="0.25">
      <c r="A1177" t="str">
        <f t="shared" si="18"/>
        <v>L388</v>
      </c>
      <c r="B1177" s="20" t="s">
        <v>1573</v>
      </c>
      <c r="C1177" s="20" t="s">
        <v>1572</v>
      </c>
      <c r="D1177" s="20" t="s">
        <v>1588</v>
      </c>
      <c r="E1177" s="20" t="s">
        <v>783</v>
      </c>
      <c r="F1177" s="20" t="s">
        <v>783</v>
      </c>
      <c r="G1177" s="20" t="s">
        <v>783</v>
      </c>
      <c r="H1177" s="20" t="s">
        <v>1714</v>
      </c>
      <c r="I1177" s="18">
        <v>0</v>
      </c>
    </row>
    <row r="1178" spans="1:9" ht="19.350000000000001" customHeight="1" x14ac:dyDescent="0.25">
      <c r="A1178" t="str">
        <f t="shared" si="18"/>
        <v>L389</v>
      </c>
      <c r="B1178" s="20" t="s">
        <v>1573</v>
      </c>
      <c r="C1178" s="20" t="s">
        <v>1572</v>
      </c>
      <c r="D1178" s="20" t="s">
        <v>1588</v>
      </c>
      <c r="E1178" s="20" t="s">
        <v>783</v>
      </c>
      <c r="F1178" s="20" t="s">
        <v>783</v>
      </c>
      <c r="G1178" s="20" t="s">
        <v>783</v>
      </c>
      <c r="H1178" s="20" t="s">
        <v>1713</v>
      </c>
      <c r="I1178" s="18">
        <v>0</v>
      </c>
    </row>
    <row r="1179" spans="1:9" ht="19.350000000000001" customHeight="1" x14ac:dyDescent="0.25">
      <c r="A1179" t="str">
        <f t="shared" si="18"/>
        <v>L390</v>
      </c>
      <c r="B1179" s="20" t="s">
        <v>1573</v>
      </c>
      <c r="C1179" s="20" t="s">
        <v>1572</v>
      </c>
      <c r="D1179" s="20" t="s">
        <v>1588</v>
      </c>
      <c r="E1179" s="20" t="s">
        <v>783</v>
      </c>
      <c r="F1179" s="20" t="s">
        <v>783</v>
      </c>
      <c r="G1179" s="20" t="s">
        <v>783</v>
      </c>
      <c r="H1179" s="20" t="s">
        <v>1712</v>
      </c>
      <c r="I1179" s="18">
        <v>0</v>
      </c>
    </row>
    <row r="1180" spans="1:9" ht="19.350000000000001" customHeight="1" x14ac:dyDescent="0.25">
      <c r="A1180" t="str">
        <f t="shared" si="18"/>
        <v>L391</v>
      </c>
      <c r="B1180" s="20" t="s">
        <v>1573</v>
      </c>
      <c r="C1180" s="20" t="s">
        <v>1572</v>
      </c>
      <c r="D1180" s="20" t="s">
        <v>1588</v>
      </c>
      <c r="E1180" s="20" t="s">
        <v>783</v>
      </c>
      <c r="F1180" s="20" t="s">
        <v>783</v>
      </c>
      <c r="G1180" s="20" t="s">
        <v>783</v>
      </c>
      <c r="H1180" s="20" t="s">
        <v>1711</v>
      </c>
      <c r="I1180" s="18">
        <v>0</v>
      </c>
    </row>
    <row r="1181" spans="1:9" ht="19.350000000000001" customHeight="1" x14ac:dyDescent="0.25">
      <c r="A1181" t="str">
        <f t="shared" si="18"/>
        <v>L392</v>
      </c>
      <c r="B1181" s="20" t="s">
        <v>1573</v>
      </c>
      <c r="C1181" s="20" t="s">
        <v>1572</v>
      </c>
      <c r="D1181" s="20" t="s">
        <v>1588</v>
      </c>
      <c r="E1181" s="20" t="s">
        <v>783</v>
      </c>
      <c r="F1181" s="20" t="s">
        <v>783</v>
      </c>
      <c r="G1181" s="20" t="s">
        <v>783</v>
      </c>
      <c r="H1181" s="20" t="s">
        <v>1710</v>
      </c>
      <c r="I1181" s="18">
        <v>0</v>
      </c>
    </row>
    <row r="1182" spans="1:9" ht="19.350000000000001" customHeight="1" x14ac:dyDescent="0.25">
      <c r="A1182" t="str">
        <f t="shared" si="18"/>
        <v>L393</v>
      </c>
      <c r="B1182" s="20" t="s">
        <v>1573</v>
      </c>
      <c r="C1182" s="20" t="s">
        <v>1572</v>
      </c>
      <c r="D1182" s="20" t="s">
        <v>1588</v>
      </c>
      <c r="E1182" s="20" t="s">
        <v>783</v>
      </c>
      <c r="F1182" s="20" t="s">
        <v>783</v>
      </c>
      <c r="G1182" s="20" t="s">
        <v>783</v>
      </c>
      <c r="H1182" s="20" t="s">
        <v>1709</v>
      </c>
      <c r="I1182" s="18">
        <v>0</v>
      </c>
    </row>
    <row r="1183" spans="1:9" ht="19.350000000000001" customHeight="1" x14ac:dyDescent="0.25">
      <c r="A1183" t="str">
        <f t="shared" si="18"/>
        <v>L394</v>
      </c>
      <c r="B1183" s="20" t="s">
        <v>1573</v>
      </c>
      <c r="C1183" s="20" t="s">
        <v>1572</v>
      </c>
      <c r="D1183" s="20" t="s">
        <v>1588</v>
      </c>
      <c r="E1183" s="20" t="s">
        <v>783</v>
      </c>
      <c r="F1183" s="20" t="s">
        <v>783</v>
      </c>
      <c r="G1183" s="20" t="s">
        <v>783</v>
      </c>
      <c r="H1183" s="20" t="s">
        <v>1708</v>
      </c>
      <c r="I1183" s="18">
        <v>0</v>
      </c>
    </row>
    <row r="1184" spans="1:9" ht="19.350000000000001" customHeight="1" x14ac:dyDescent="0.25">
      <c r="A1184" t="str">
        <f t="shared" si="18"/>
        <v>L395</v>
      </c>
      <c r="B1184" s="20" t="s">
        <v>1573</v>
      </c>
      <c r="C1184" s="20" t="s">
        <v>1572</v>
      </c>
      <c r="D1184" s="20" t="s">
        <v>1588</v>
      </c>
      <c r="E1184" s="20" t="s">
        <v>783</v>
      </c>
      <c r="F1184" s="20" t="s">
        <v>783</v>
      </c>
      <c r="G1184" s="20" t="s">
        <v>783</v>
      </c>
      <c r="H1184" s="20" t="s">
        <v>1707</v>
      </c>
      <c r="I1184" s="18">
        <v>0</v>
      </c>
    </row>
    <row r="1185" spans="1:9" ht="19.350000000000001" customHeight="1" x14ac:dyDescent="0.25">
      <c r="A1185" t="str">
        <f t="shared" si="18"/>
        <v>L397</v>
      </c>
      <c r="B1185" s="20" t="s">
        <v>1573</v>
      </c>
      <c r="C1185" s="20" t="s">
        <v>1572</v>
      </c>
      <c r="D1185" s="20" t="s">
        <v>1588</v>
      </c>
      <c r="E1185" s="20" t="s">
        <v>783</v>
      </c>
      <c r="F1185" s="20" t="s">
        <v>783</v>
      </c>
      <c r="G1185" s="20" t="s">
        <v>783</v>
      </c>
      <c r="H1185" s="20" t="s">
        <v>1706</v>
      </c>
      <c r="I1185" s="18">
        <v>0</v>
      </c>
    </row>
    <row r="1186" spans="1:9" ht="19.350000000000001" customHeight="1" x14ac:dyDescent="0.25">
      <c r="A1186" t="str">
        <f t="shared" si="18"/>
        <v>L398</v>
      </c>
      <c r="B1186" s="20" t="s">
        <v>1573</v>
      </c>
      <c r="C1186" s="20" t="s">
        <v>1572</v>
      </c>
      <c r="D1186" s="20" t="s">
        <v>1588</v>
      </c>
      <c r="E1186" s="20" t="s">
        <v>783</v>
      </c>
      <c r="F1186" s="20" t="s">
        <v>783</v>
      </c>
      <c r="G1186" s="20" t="s">
        <v>783</v>
      </c>
      <c r="H1186" s="20" t="s">
        <v>1705</v>
      </c>
      <c r="I1186" s="18">
        <v>0</v>
      </c>
    </row>
    <row r="1187" spans="1:9" ht="19.350000000000001" customHeight="1" x14ac:dyDescent="0.25">
      <c r="A1187" t="str">
        <f t="shared" si="18"/>
        <v>L399</v>
      </c>
      <c r="B1187" s="20" t="s">
        <v>1573</v>
      </c>
      <c r="C1187" s="20" t="s">
        <v>1572</v>
      </c>
      <c r="D1187" s="20" t="s">
        <v>1588</v>
      </c>
      <c r="E1187" s="20" t="s">
        <v>783</v>
      </c>
      <c r="F1187" s="20" t="s">
        <v>783</v>
      </c>
      <c r="G1187" s="20" t="s">
        <v>783</v>
      </c>
      <c r="H1187" s="20" t="s">
        <v>1704</v>
      </c>
      <c r="I1187" s="18">
        <v>0</v>
      </c>
    </row>
    <row r="1188" spans="1:9" ht="19.350000000000001" customHeight="1" x14ac:dyDescent="0.25">
      <c r="A1188" t="str">
        <f t="shared" si="18"/>
        <v>L400</v>
      </c>
      <c r="B1188" s="20" t="s">
        <v>1573</v>
      </c>
      <c r="C1188" s="20" t="s">
        <v>1572</v>
      </c>
      <c r="D1188" s="20" t="s">
        <v>1588</v>
      </c>
      <c r="E1188" s="20" t="s">
        <v>783</v>
      </c>
      <c r="F1188" s="20" t="s">
        <v>783</v>
      </c>
      <c r="G1188" s="20" t="s">
        <v>783</v>
      </c>
      <c r="H1188" s="19" t="s">
        <v>1703</v>
      </c>
      <c r="I1188" s="18">
        <v>1</v>
      </c>
    </row>
    <row r="1189" spans="1:9" ht="19.350000000000001" customHeight="1" x14ac:dyDescent="0.25">
      <c r="A1189" t="str">
        <f t="shared" si="18"/>
        <v>L401</v>
      </c>
      <c r="B1189" s="20" t="s">
        <v>1573</v>
      </c>
      <c r="C1189" s="20" t="s">
        <v>1572</v>
      </c>
      <c r="D1189" s="20" t="s">
        <v>1588</v>
      </c>
      <c r="E1189" s="20" t="s">
        <v>783</v>
      </c>
      <c r="F1189" s="20" t="s">
        <v>783</v>
      </c>
      <c r="G1189" s="20" t="s">
        <v>783</v>
      </c>
      <c r="H1189" s="19" t="s">
        <v>1702</v>
      </c>
      <c r="I1189" s="18">
        <v>1</v>
      </c>
    </row>
    <row r="1190" spans="1:9" ht="19.350000000000001" customHeight="1" x14ac:dyDescent="0.25">
      <c r="A1190" t="str">
        <f t="shared" si="18"/>
        <v>L402</v>
      </c>
      <c r="B1190" s="20" t="s">
        <v>1573</v>
      </c>
      <c r="C1190" s="20" t="s">
        <v>1572</v>
      </c>
      <c r="D1190" s="20" t="s">
        <v>1588</v>
      </c>
      <c r="E1190" s="20" t="s">
        <v>783</v>
      </c>
      <c r="F1190" s="20" t="s">
        <v>783</v>
      </c>
      <c r="G1190" s="20" t="s">
        <v>783</v>
      </c>
      <c r="H1190" s="20" t="s">
        <v>1701</v>
      </c>
      <c r="I1190" s="18">
        <v>0</v>
      </c>
    </row>
    <row r="1191" spans="1:9" ht="19.350000000000001" customHeight="1" x14ac:dyDescent="0.25">
      <c r="A1191" t="str">
        <f t="shared" si="18"/>
        <v>L404</v>
      </c>
      <c r="B1191" s="20" t="s">
        <v>1573</v>
      </c>
      <c r="C1191" s="20" t="s">
        <v>1572</v>
      </c>
      <c r="D1191" s="20" t="s">
        <v>1588</v>
      </c>
      <c r="E1191" s="20" t="s">
        <v>783</v>
      </c>
      <c r="F1191" s="20" t="s">
        <v>783</v>
      </c>
      <c r="G1191" s="20" t="s">
        <v>783</v>
      </c>
      <c r="H1191" s="20" t="s">
        <v>1700</v>
      </c>
      <c r="I1191" s="18">
        <v>0</v>
      </c>
    </row>
    <row r="1192" spans="1:9" ht="19.350000000000001" customHeight="1" x14ac:dyDescent="0.25">
      <c r="A1192" t="str">
        <f t="shared" si="18"/>
        <v>L405</v>
      </c>
      <c r="B1192" s="20" t="s">
        <v>1573</v>
      </c>
      <c r="C1192" s="20" t="s">
        <v>1572</v>
      </c>
      <c r="D1192" s="20" t="s">
        <v>1588</v>
      </c>
      <c r="E1192" s="20" t="s">
        <v>783</v>
      </c>
      <c r="F1192" s="20" t="s">
        <v>783</v>
      </c>
      <c r="G1192" s="20" t="s">
        <v>783</v>
      </c>
      <c r="H1192" s="20" t="s">
        <v>1699</v>
      </c>
      <c r="I1192" s="18">
        <v>0</v>
      </c>
    </row>
    <row r="1193" spans="1:9" ht="19.350000000000001" customHeight="1" x14ac:dyDescent="0.25">
      <c r="A1193" t="str">
        <f t="shared" si="18"/>
        <v>L406</v>
      </c>
      <c r="B1193" s="20" t="s">
        <v>1573</v>
      </c>
      <c r="C1193" s="20" t="s">
        <v>1572</v>
      </c>
      <c r="D1193" s="20" t="s">
        <v>1588</v>
      </c>
      <c r="E1193" s="20" t="s">
        <v>783</v>
      </c>
      <c r="F1193" s="20" t="s">
        <v>783</v>
      </c>
      <c r="G1193" s="20" t="s">
        <v>783</v>
      </c>
      <c r="H1193" s="19" t="s">
        <v>1698</v>
      </c>
      <c r="I1193" s="18">
        <v>1</v>
      </c>
    </row>
    <row r="1194" spans="1:9" ht="19.350000000000001" customHeight="1" x14ac:dyDescent="0.25">
      <c r="A1194" t="str">
        <f t="shared" si="18"/>
        <v>L407</v>
      </c>
      <c r="B1194" s="20" t="s">
        <v>1573</v>
      </c>
      <c r="C1194" s="20" t="s">
        <v>1572</v>
      </c>
      <c r="D1194" s="20" t="s">
        <v>1588</v>
      </c>
      <c r="E1194" s="20" t="s">
        <v>783</v>
      </c>
      <c r="F1194" s="20" t="s">
        <v>783</v>
      </c>
      <c r="G1194" s="20" t="s">
        <v>783</v>
      </c>
      <c r="H1194" s="19" t="s">
        <v>1697</v>
      </c>
      <c r="I1194" s="18">
        <v>1</v>
      </c>
    </row>
    <row r="1195" spans="1:9" ht="19.350000000000001" customHeight="1" x14ac:dyDescent="0.25">
      <c r="A1195" t="str">
        <f t="shared" si="18"/>
        <v>L408</v>
      </c>
      <c r="B1195" s="20" t="s">
        <v>1573</v>
      </c>
      <c r="C1195" s="20" t="s">
        <v>1572</v>
      </c>
      <c r="D1195" s="20" t="s">
        <v>1588</v>
      </c>
      <c r="E1195" s="20" t="s">
        <v>783</v>
      </c>
      <c r="F1195" s="20" t="s">
        <v>783</v>
      </c>
      <c r="G1195" s="20" t="s">
        <v>783</v>
      </c>
      <c r="H1195" s="19" t="s">
        <v>1696</v>
      </c>
      <c r="I1195" s="18">
        <v>1</v>
      </c>
    </row>
    <row r="1196" spans="1:9" ht="19.350000000000001" customHeight="1" x14ac:dyDescent="0.25">
      <c r="A1196" t="str">
        <f t="shared" si="18"/>
        <v>L409</v>
      </c>
      <c r="B1196" s="20" t="s">
        <v>1573</v>
      </c>
      <c r="C1196" s="20" t="s">
        <v>1572</v>
      </c>
      <c r="D1196" s="20" t="s">
        <v>1588</v>
      </c>
      <c r="E1196" s="20" t="s">
        <v>783</v>
      </c>
      <c r="F1196" s="20" t="s">
        <v>783</v>
      </c>
      <c r="G1196" s="20" t="s">
        <v>783</v>
      </c>
      <c r="H1196" s="19" t="s">
        <v>1695</v>
      </c>
      <c r="I1196" s="18">
        <v>1</v>
      </c>
    </row>
    <row r="1197" spans="1:9" ht="19.350000000000001" customHeight="1" x14ac:dyDescent="0.25">
      <c r="A1197" t="str">
        <f t="shared" si="18"/>
        <v>L410</v>
      </c>
      <c r="B1197" s="20" t="s">
        <v>1573</v>
      </c>
      <c r="C1197" s="20" t="s">
        <v>1572</v>
      </c>
      <c r="D1197" s="20" t="s">
        <v>1588</v>
      </c>
      <c r="E1197" s="20" t="s">
        <v>783</v>
      </c>
      <c r="F1197" s="20" t="s">
        <v>783</v>
      </c>
      <c r="G1197" s="20" t="s">
        <v>783</v>
      </c>
      <c r="H1197" s="19" t="s">
        <v>1694</v>
      </c>
      <c r="I1197" s="18">
        <v>1</v>
      </c>
    </row>
    <row r="1198" spans="1:9" ht="19.350000000000001" customHeight="1" x14ac:dyDescent="0.25">
      <c r="A1198" t="str">
        <f t="shared" si="18"/>
        <v>L411</v>
      </c>
      <c r="B1198" s="20" t="s">
        <v>1573</v>
      </c>
      <c r="C1198" s="20" t="s">
        <v>1572</v>
      </c>
      <c r="D1198" s="20" t="s">
        <v>1588</v>
      </c>
      <c r="E1198" s="20" t="s">
        <v>783</v>
      </c>
      <c r="F1198" s="20" t="s">
        <v>783</v>
      </c>
      <c r="G1198" s="20" t="s">
        <v>783</v>
      </c>
      <c r="H1198" s="19" t="s">
        <v>1693</v>
      </c>
      <c r="I1198" s="18">
        <v>1</v>
      </c>
    </row>
    <row r="1199" spans="1:9" ht="19.350000000000001" customHeight="1" x14ac:dyDescent="0.25">
      <c r="A1199" t="str">
        <f t="shared" si="18"/>
        <v>L412</v>
      </c>
      <c r="B1199" s="20" t="s">
        <v>1573</v>
      </c>
      <c r="C1199" s="20" t="s">
        <v>1572</v>
      </c>
      <c r="D1199" s="20" t="s">
        <v>1588</v>
      </c>
      <c r="E1199" s="20" t="s">
        <v>783</v>
      </c>
      <c r="F1199" s="20" t="s">
        <v>783</v>
      </c>
      <c r="G1199" s="20" t="s">
        <v>783</v>
      </c>
      <c r="H1199" s="19" t="s">
        <v>1692</v>
      </c>
      <c r="I1199" s="18">
        <v>1</v>
      </c>
    </row>
    <row r="1200" spans="1:9" ht="19.350000000000001" customHeight="1" x14ac:dyDescent="0.25">
      <c r="A1200" t="str">
        <f t="shared" si="18"/>
        <v>L413</v>
      </c>
      <c r="B1200" s="20" t="s">
        <v>1573</v>
      </c>
      <c r="C1200" s="20" t="s">
        <v>1572</v>
      </c>
      <c r="D1200" s="20" t="s">
        <v>1588</v>
      </c>
      <c r="E1200" s="20" t="s">
        <v>783</v>
      </c>
      <c r="F1200" s="20" t="s">
        <v>783</v>
      </c>
      <c r="G1200" s="20" t="s">
        <v>783</v>
      </c>
      <c r="H1200" s="19" t="s">
        <v>1691</v>
      </c>
      <c r="I1200" s="18">
        <v>1</v>
      </c>
    </row>
    <row r="1201" spans="1:9" ht="19.350000000000001" customHeight="1" x14ac:dyDescent="0.25">
      <c r="A1201" t="str">
        <f t="shared" si="18"/>
        <v>L414</v>
      </c>
      <c r="B1201" s="20" t="s">
        <v>1573</v>
      </c>
      <c r="C1201" s="20" t="s">
        <v>1572</v>
      </c>
      <c r="D1201" s="20" t="s">
        <v>1588</v>
      </c>
      <c r="E1201" s="20" t="s">
        <v>783</v>
      </c>
      <c r="F1201" s="20" t="s">
        <v>783</v>
      </c>
      <c r="G1201" s="20" t="s">
        <v>783</v>
      </c>
      <c r="H1201" s="19" t="s">
        <v>1690</v>
      </c>
      <c r="I1201" s="18">
        <v>1</v>
      </c>
    </row>
    <row r="1202" spans="1:9" ht="19.350000000000001" customHeight="1" x14ac:dyDescent="0.25">
      <c r="A1202" t="str">
        <f t="shared" si="18"/>
        <v>L415</v>
      </c>
      <c r="B1202" s="20" t="s">
        <v>1573</v>
      </c>
      <c r="C1202" s="20" t="s">
        <v>1572</v>
      </c>
      <c r="D1202" s="20" t="s">
        <v>1588</v>
      </c>
      <c r="E1202" s="20" t="s">
        <v>783</v>
      </c>
      <c r="F1202" s="20" t="s">
        <v>783</v>
      </c>
      <c r="G1202" s="20" t="s">
        <v>783</v>
      </c>
      <c r="H1202" s="19" t="s">
        <v>1689</v>
      </c>
      <c r="I1202" s="18">
        <v>1</v>
      </c>
    </row>
    <row r="1203" spans="1:9" ht="19.350000000000001" customHeight="1" x14ac:dyDescent="0.25">
      <c r="A1203" t="str">
        <f t="shared" si="18"/>
        <v>L417</v>
      </c>
      <c r="B1203" s="20" t="s">
        <v>1573</v>
      </c>
      <c r="C1203" s="20" t="s">
        <v>1572</v>
      </c>
      <c r="D1203" s="20" t="s">
        <v>1588</v>
      </c>
      <c r="E1203" s="20" t="s">
        <v>783</v>
      </c>
      <c r="F1203" s="20" t="s">
        <v>783</v>
      </c>
      <c r="G1203" s="20" t="s">
        <v>783</v>
      </c>
      <c r="H1203" s="20" t="s">
        <v>1688</v>
      </c>
      <c r="I1203" s="18">
        <v>0</v>
      </c>
    </row>
    <row r="1204" spans="1:9" ht="19.350000000000001" customHeight="1" x14ac:dyDescent="0.25">
      <c r="A1204" t="str">
        <f t="shared" si="18"/>
        <v>L418</v>
      </c>
      <c r="B1204" s="20" t="s">
        <v>1573</v>
      </c>
      <c r="C1204" s="20" t="s">
        <v>1572</v>
      </c>
      <c r="D1204" s="20" t="s">
        <v>1588</v>
      </c>
      <c r="E1204" s="20" t="s">
        <v>783</v>
      </c>
      <c r="F1204" s="20" t="s">
        <v>783</v>
      </c>
      <c r="G1204" s="20" t="s">
        <v>783</v>
      </c>
      <c r="H1204" s="19" t="s">
        <v>1687</v>
      </c>
      <c r="I1204" s="18">
        <v>1</v>
      </c>
    </row>
    <row r="1205" spans="1:9" ht="19.350000000000001" customHeight="1" x14ac:dyDescent="0.25">
      <c r="A1205" t="str">
        <f t="shared" si="18"/>
        <v>L419</v>
      </c>
      <c r="B1205" s="20" t="s">
        <v>1573</v>
      </c>
      <c r="C1205" s="20" t="s">
        <v>1572</v>
      </c>
      <c r="D1205" s="20" t="s">
        <v>1588</v>
      </c>
      <c r="E1205" s="20" t="s">
        <v>783</v>
      </c>
      <c r="F1205" s="20" t="s">
        <v>783</v>
      </c>
      <c r="G1205" s="20" t="s">
        <v>783</v>
      </c>
      <c r="H1205" s="20" t="s">
        <v>1686</v>
      </c>
      <c r="I1205" s="18">
        <v>0</v>
      </c>
    </row>
    <row r="1206" spans="1:9" ht="19.350000000000001" customHeight="1" x14ac:dyDescent="0.25">
      <c r="A1206" t="str">
        <f t="shared" si="18"/>
        <v>L420</v>
      </c>
      <c r="B1206" s="20" t="s">
        <v>1573</v>
      </c>
      <c r="C1206" s="20" t="s">
        <v>1572</v>
      </c>
      <c r="D1206" s="20" t="s">
        <v>1588</v>
      </c>
      <c r="E1206" s="20" t="s">
        <v>783</v>
      </c>
      <c r="F1206" s="20" t="s">
        <v>783</v>
      </c>
      <c r="G1206" s="20" t="s">
        <v>783</v>
      </c>
      <c r="H1206" s="19" t="s">
        <v>1685</v>
      </c>
      <c r="I1206" s="18">
        <v>1</v>
      </c>
    </row>
    <row r="1207" spans="1:9" ht="19.350000000000001" customHeight="1" x14ac:dyDescent="0.25">
      <c r="A1207" t="str">
        <f t="shared" si="18"/>
        <v>L421</v>
      </c>
      <c r="B1207" s="20" t="s">
        <v>1573</v>
      </c>
      <c r="C1207" s="20" t="s">
        <v>1572</v>
      </c>
      <c r="D1207" s="20" t="s">
        <v>1588</v>
      </c>
      <c r="E1207" s="20" t="s">
        <v>783</v>
      </c>
      <c r="F1207" s="20" t="s">
        <v>783</v>
      </c>
      <c r="G1207" s="20" t="s">
        <v>783</v>
      </c>
      <c r="H1207" s="20" t="s">
        <v>1684</v>
      </c>
      <c r="I1207" s="18">
        <v>0</v>
      </c>
    </row>
    <row r="1208" spans="1:9" ht="19.350000000000001" customHeight="1" x14ac:dyDescent="0.25">
      <c r="A1208" t="str">
        <f t="shared" si="18"/>
        <v>L422</v>
      </c>
      <c r="B1208" s="20" t="s">
        <v>1573</v>
      </c>
      <c r="C1208" s="20" t="s">
        <v>1572</v>
      </c>
      <c r="D1208" s="20" t="s">
        <v>1588</v>
      </c>
      <c r="E1208" s="20" t="s">
        <v>783</v>
      </c>
      <c r="F1208" s="20" t="s">
        <v>783</v>
      </c>
      <c r="G1208" s="20" t="s">
        <v>783</v>
      </c>
      <c r="H1208" s="19" t="s">
        <v>1683</v>
      </c>
      <c r="I1208" s="18">
        <v>1</v>
      </c>
    </row>
    <row r="1209" spans="1:9" ht="19.350000000000001" customHeight="1" x14ac:dyDescent="0.25">
      <c r="A1209" t="str">
        <f t="shared" si="18"/>
        <v>L423</v>
      </c>
      <c r="B1209" s="20" t="s">
        <v>1573</v>
      </c>
      <c r="C1209" s="20" t="s">
        <v>1572</v>
      </c>
      <c r="D1209" s="20" t="s">
        <v>1588</v>
      </c>
      <c r="E1209" s="20" t="s">
        <v>783</v>
      </c>
      <c r="F1209" s="20" t="s">
        <v>783</v>
      </c>
      <c r="G1209" s="20" t="s">
        <v>783</v>
      </c>
      <c r="H1209" s="19" t="s">
        <v>1682</v>
      </c>
      <c r="I1209" s="18">
        <v>1</v>
      </c>
    </row>
    <row r="1210" spans="1:9" ht="19.350000000000001" customHeight="1" x14ac:dyDescent="0.25">
      <c r="A1210" t="str">
        <f t="shared" si="18"/>
        <v>L425</v>
      </c>
      <c r="B1210" s="20" t="s">
        <v>1573</v>
      </c>
      <c r="C1210" s="20" t="s">
        <v>1572</v>
      </c>
      <c r="D1210" s="20" t="s">
        <v>1588</v>
      </c>
      <c r="E1210" s="20" t="s">
        <v>783</v>
      </c>
      <c r="F1210" s="20" t="s">
        <v>783</v>
      </c>
      <c r="G1210" s="20" t="s">
        <v>783</v>
      </c>
      <c r="H1210" s="20" t="s">
        <v>1681</v>
      </c>
      <c r="I1210" s="18">
        <v>0</v>
      </c>
    </row>
    <row r="1211" spans="1:9" ht="19.350000000000001" customHeight="1" x14ac:dyDescent="0.25">
      <c r="A1211" t="str">
        <f t="shared" si="18"/>
        <v>L426</v>
      </c>
      <c r="B1211" s="20" t="s">
        <v>1573</v>
      </c>
      <c r="C1211" s="20" t="s">
        <v>1572</v>
      </c>
      <c r="D1211" s="20" t="s">
        <v>1588</v>
      </c>
      <c r="E1211" s="20" t="s">
        <v>783</v>
      </c>
      <c r="F1211" s="20" t="s">
        <v>783</v>
      </c>
      <c r="G1211" s="20" t="s">
        <v>783</v>
      </c>
      <c r="H1211" s="20" t="s">
        <v>1680</v>
      </c>
      <c r="I1211" s="18">
        <v>0</v>
      </c>
    </row>
    <row r="1212" spans="1:9" ht="19.350000000000001" customHeight="1" x14ac:dyDescent="0.25">
      <c r="A1212" t="str">
        <f t="shared" si="18"/>
        <v>L428</v>
      </c>
      <c r="B1212" s="20" t="s">
        <v>1573</v>
      </c>
      <c r="C1212" s="20" t="s">
        <v>1572</v>
      </c>
      <c r="D1212" s="20" t="s">
        <v>1588</v>
      </c>
      <c r="E1212" s="20" t="s">
        <v>783</v>
      </c>
      <c r="F1212" s="20" t="s">
        <v>783</v>
      </c>
      <c r="G1212" s="20" t="s">
        <v>783</v>
      </c>
      <c r="H1212" s="19" t="s">
        <v>1679</v>
      </c>
      <c r="I1212" s="18">
        <v>1</v>
      </c>
    </row>
    <row r="1213" spans="1:9" ht="19.350000000000001" customHeight="1" x14ac:dyDescent="0.25">
      <c r="A1213" t="str">
        <f t="shared" si="18"/>
        <v>L429</v>
      </c>
      <c r="B1213" s="20" t="s">
        <v>1573</v>
      </c>
      <c r="C1213" s="20" t="s">
        <v>1572</v>
      </c>
      <c r="D1213" s="20" t="s">
        <v>1588</v>
      </c>
      <c r="E1213" s="20" t="s">
        <v>783</v>
      </c>
      <c r="F1213" s="20" t="s">
        <v>783</v>
      </c>
      <c r="G1213" s="20" t="s">
        <v>783</v>
      </c>
      <c r="H1213" s="19" t="s">
        <v>1678</v>
      </c>
      <c r="I1213" s="18">
        <v>1</v>
      </c>
    </row>
    <row r="1214" spans="1:9" ht="19.350000000000001" customHeight="1" x14ac:dyDescent="0.25">
      <c r="A1214" t="str">
        <f t="shared" si="18"/>
        <v>L431</v>
      </c>
      <c r="B1214" s="20" t="s">
        <v>1573</v>
      </c>
      <c r="C1214" s="20" t="s">
        <v>1572</v>
      </c>
      <c r="D1214" s="20" t="s">
        <v>1588</v>
      </c>
      <c r="E1214" s="20" t="s">
        <v>783</v>
      </c>
      <c r="F1214" s="20" t="s">
        <v>783</v>
      </c>
      <c r="G1214" s="20" t="s">
        <v>783</v>
      </c>
      <c r="H1214" s="20" t="s">
        <v>1677</v>
      </c>
      <c r="I1214" s="18">
        <v>0</v>
      </c>
    </row>
    <row r="1215" spans="1:9" ht="19.350000000000001" customHeight="1" x14ac:dyDescent="0.25">
      <c r="A1215" t="str">
        <f t="shared" si="18"/>
        <v>L432</v>
      </c>
      <c r="B1215" s="20" t="s">
        <v>1573</v>
      </c>
      <c r="C1215" s="20" t="s">
        <v>1572</v>
      </c>
      <c r="D1215" s="20" t="s">
        <v>1588</v>
      </c>
      <c r="E1215" s="20" t="s">
        <v>783</v>
      </c>
      <c r="F1215" s="20" t="s">
        <v>783</v>
      </c>
      <c r="G1215" s="20" t="s">
        <v>783</v>
      </c>
      <c r="H1215" s="19" t="s">
        <v>1676</v>
      </c>
      <c r="I1215" s="18">
        <v>1</v>
      </c>
    </row>
    <row r="1216" spans="1:9" ht="19.350000000000001" customHeight="1" x14ac:dyDescent="0.25">
      <c r="A1216" t="str">
        <f t="shared" si="18"/>
        <v>L433</v>
      </c>
      <c r="B1216" s="20" t="s">
        <v>1573</v>
      </c>
      <c r="C1216" s="20" t="s">
        <v>1572</v>
      </c>
      <c r="D1216" s="20" t="s">
        <v>1588</v>
      </c>
      <c r="E1216" s="20" t="s">
        <v>783</v>
      </c>
      <c r="F1216" s="20" t="s">
        <v>783</v>
      </c>
      <c r="G1216" s="20" t="s">
        <v>783</v>
      </c>
      <c r="H1216" s="20" t="s">
        <v>1675</v>
      </c>
      <c r="I1216" s="18">
        <v>0</v>
      </c>
    </row>
    <row r="1217" spans="1:9" ht="19.350000000000001" customHeight="1" x14ac:dyDescent="0.25">
      <c r="A1217" t="str">
        <f t="shared" si="18"/>
        <v>L434</v>
      </c>
      <c r="B1217" s="20" t="s">
        <v>1573</v>
      </c>
      <c r="C1217" s="20" t="s">
        <v>1572</v>
      </c>
      <c r="D1217" s="20" t="s">
        <v>1588</v>
      </c>
      <c r="E1217" s="20" t="s">
        <v>783</v>
      </c>
      <c r="F1217" s="20" t="s">
        <v>783</v>
      </c>
      <c r="G1217" s="20" t="s">
        <v>783</v>
      </c>
      <c r="H1217" s="19" t="s">
        <v>1674</v>
      </c>
      <c r="I1217" s="18">
        <v>1</v>
      </c>
    </row>
    <row r="1218" spans="1:9" ht="19.350000000000001" customHeight="1" x14ac:dyDescent="0.25">
      <c r="A1218" t="str">
        <f t="shared" si="18"/>
        <v>L435</v>
      </c>
      <c r="B1218" s="20" t="s">
        <v>1573</v>
      </c>
      <c r="C1218" s="20" t="s">
        <v>1572</v>
      </c>
      <c r="D1218" s="20" t="s">
        <v>1588</v>
      </c>
      <c r="E1218" s="20" t="s">
        <v>783</v>
      </c>
      <c r="F1218" s="20" t="s">
        <v>783</v>
      </c>
      <c r="G1218" s="20" t="s">
        <v>783</v>
      </c>
      <c r="H1218" s="19" t="s">
        <v>1673</v>
      </c>
      <c r="I1218" s="18">
        <v>1</v>
      </c>
    </row>
    <row r="1219" spans="1:9" ht="19.350000000000001" customHeight="1" x14ac:dyDescent="0.25">
      <c r="A1219" t="str">
        <f t="shared" ref="A1219:A1282" si="19">LEFT(H1219,4)</f>
        <v>L437</v>
      </c>
      <c r="B1219" s="20" t="s">
        <v>1573</v>
      </c>
      <c r="C1219" s="20" t="s">
        <v>1572</v>
      </c>
      <c r="D1219" s="20" t="s">
        <v>1588</v>
      </c>
      <c r="E1219" s="20" t="s">
        <v>783</v>
      </c>
      <c r="F1219" s="20" t="s">
        <v>783</v>
      </c>
      <c r="G1219" s="20" t="s">
        <v>783</v>
      </c>
      <c r="H1219" s="19" t="s">
        <v>1672</v>
      </c>
      <c r="I1219" s="18">
        <v>1</v>
      </c>
    </row>
    <row r="1220" spans="1:9" ht="19.350000000000001" customHeight="1" x14ac:dyDescent="0.25">
      <c r="A1220" t="str">
        <f t="shared" si="19"/>
        <v>L438</v>
      </c>
      <c r="B1220" s="20" t="s">
        <v>1573</v>
      </c>
      <c r="C1220" s="20" t="s">
        <v>1572</v>
      </c>
      <c r="D1220" s="20" t="s">
        <v>1588</v>
      </c>
      <c r="E1220" s="20" t="s">
        <v>783</v>
      </c>
      <c r="F1220" s="20" t="s">
        <v>783</v>
      </c>
      <c r="G1220" s="20" t="s">
        <v>783</v>
      </c>
      <c r="H1220" s="19" t="s">
        <v>1671</v>
      </c>
      <c r="I1220" s="18">
        <v>1</v>
      </c>
    </row>
    <row r="1221" spans="1:9" ht="19.350000000000001" customHeight="1" x14ac:dyDescent="0.25">
      <c r="A1221" t="str">
        <f t="shared" si="19"/>
        <v>L439</v>
      </c>
      <c r="B1221" s="20" t="s">
        <v>1573</v>
      </c>
      <c r="C1221" s="20" t="s">
        <v>1572</v>
      </c>
      <c r="D1221" s="20" t="s">
        <v>1588</v>
      </c>
      <c r="E1221" s="20" t="s">
        <v>783</v>
      </c>
      <c r="F1221" s="20" t="s">
        <v>783</v>
      </c>
      <c r="G1221" s="20" t="s">
        <v>783</v>
      </c>
      <c r="H1221" s="20" t="s">
        <v>1670</v>
      </c>
      <c r="I1221" s="18">
        <v>0</v>
      </c>
    </row>
    <row r="1222" spans="1:9" ht="19.350000000000001" customHeight="1" x14ac:dyDescent="0.25">
      <c r="A1222" t="str">
        <f t="shared" si="19"/>
        <v>L440</v>
      </c>
      <c r="B1222" s="20" t="s">
        <v>1573</v>
      </c>
      <c r="C1222" s="20" t="s">
        <v>1572</v>
      </c>
      <c r="D1222" s="20" t="s">
        <v>1588</v>
      </c>
      <c r="E1222" s="20" t="s">
        <v>783</v>
      </c>
      <c r="F1222" s="20" t="s">
        <v>783</v>
      </c>
      <c r="G1222" s="20" t="s">
        <v>783</v>
      </c>
      <c r="H1222" s="20" t="s">
        <v>1669</v>
      </c>
      <c r="I1222" s="18">
        <v>0</v>
      </c>
    </row>
    <row r="1223" spans="1:9" ht="19.350000000000001" customHeight="1" x14ac:dyDescent="0.25">
      <c r="A1223" t="str">
        <f t="shared" si="19"/>
        <v>L441</v>
      </c>
      <c r="B1223" s="20" t="s">
        <v>1573</v>
      </c>
      <c r="C1223" s="20" t="s">
        <v>1572</v>
      </c>
      <c r="D1223" s="20" t="s">
        <v>1588</v>
      </c>
      <c r="E1223" s="20" t="s">
        <v>783</v>
      </c>
      <c r="F1223" s="20" t="s">
        <v>783</v>
      </c>
      <c r="G1223" s="20" t="s">
        <v>783</v>
      </c>
      <c r="H1223" s="20" t="s">
        <v>1668</v>
      </c>
      <c r="I1223" s="18">
        <v>0</v>
      </c>
    </row>
    <row r="1224" spans="1:9" ht="19.350000000000001" customHeight="1" x14ac:dyDescent="0.25">
      <c r="A1224" t="str">
        <f t="shared" si="19"/>
        <v>L442</v>
      </c>
      <c r="B1224" s="20" t="s">
        <v>1573</v>
      </c>
      <c r="C1224" s="20" t="s">
        <v>1572</v>
      </c>
      <c r="D1224" s="20" t="s">
        <v>1588</v>
      </c>
      <c r="E1224" s="20" t="s">
        <v>783</v>
      </c>
      <c r="F1224" s="20" t="s">
        <v>783</v>
      </c>
      <c r="G1224" s="20" t="s">
        <v>783</v>
      </c>
      <c r="H1224" s="19" t="s">
        <v>1667</v>
      </c>
      <c r="I1224" s="18">
        <v>1</v>
      </c>
    </row>
    <row r="1225" spans="1:9" ht="19.350000000000001" customHeight="1" x14ac:dyDescent="0.25">
      <c r="A1225" t="str">
        <f t="shared" si="19"/>
        <v>L443</v>
      </c>
      <c r="B1225" s="20" t="s">
        <v>1573</v>
      </c>
      <c r="C1225" s="20" t="s">
        <v>1572</v>
      </c>
      <c r="D1225" s="20" t="s">
        <v>1588</v>
      </c>
      <c r="E1225" s="20" t="s">
        <v>783</v>
      </c>
      <c r="F1225" s="20" t="s">
        <v>783</v>
      </c>
      <c r="G1225" s="20" t="s">
        <v>783</v>
      </c>
      <c r="H1225" s="20" t="s">
        <v>1666</v>
      </c>
      <c r="I1225" s="18">
        <v>0</v>
      </c>
    </row>
    <row r="1226" spans="1:9" ht="19.350000000000001" customHeight="1" x14ac:dyDescent="0.25">
      <c r="A1226" t="str">
        <f t="shared" si="19"/>
        <v>L444</v>
      </c>
      <c r="B1226" s="20" t="s">
        <v>1573</v>
      </c>
      <c r="C1226" s="20" t="s">
        <v>1572</v>
      </c>
      <c r="D1226" s="20" t="s">
        <v>1588</v>
      </c>
      <c r="E1226" s="20" t="s">
        <v>783</v>
      </c>
      <c r="F1226" s="20" t="s">
        <v>783</v>
      </c>
      <c r="G1226" s="20" t="s">
        <v>783</v>
      </c>
      <c r="H1226" s="19" t="s">
        <v>1665</v>
      </c>
      <c r="I1226" s="18">
        <v>1</v>
      </c>
    </row>
    <row r="1227" spans="1:9" ht="19.350000000000001" customHeight="1" x14ac:dyDescent="0.25">
      <c r="A1227" t="str">
        <f t="shared" si="19"/>
        <v>L445</v>
      </c>
      <c r="B1227" s="20" t="s">
        <v>1573</v>
      </c>
      <c r="C1227" s="20" t="s">
        <v>1572</v>
      </c>
      <c r="D1227" s="20" t="s">
        <v>1588</v>
      </c>
      <c r="E1227" s="20" t="s">
        <v>783</v>
      </c>
      <c r="F1227" s="20" t="s">
        <v>783</v>
      </c>
      <c r="G1227" s="20" t="s">
        <v>783</v>
      </c>
      <c r="H1227" s="20" t="s">
        <v>1664</v>
      </c>
      <c r="I1227" s="18">
        <v>0</v>
      </c>
    </row>
    <row r="1228" spans="1:9" ht="19.350000000000001" customHeight="1" x14ac:dyDescent="0.25">
      <c r="A1228" t="str">
        <f t="shared" si="19"/>
        <v>L446</v>
      </c>
      <c r="B1228" s="20" t="s">
        <v>1573</v>
      </c>
      <c r="C1228" s="20" t="s">
        <v>1572</v>
      </c>
      <c r="D1228" s="20" t="s">
        <v>1588</v>
      </c>
      <c r="E1228" s="20" t="s">
        <v>783</v>
      </c>
      <c r="F1228" s="20" t="s">
        <v>783</v>
      </c>
      <c r="G1228" s="20" t="s">
        <v>783</v>
      </c>
      <c r="H1228" s="20" t="s">
        <v>1663</v>
      </c>
      <c r="I1228" s="18">
        <v>0</v>
      </c>
    </row>
    <row r="1229" spans="1:9" ht="19.350000000000001" customHeight="1" x14ac:dyDescent="0.25">
      <c r="A1229" t="str">
        <f t="shared" si="19"/>
        <v>L447</v>
      </c>
      <c r="B1229" s="20" t="s">
        <v>1573</v>
      </c>
      <c r="C1229" s="20" t="s">
        <v>1572</v>
      </c>
      <c r="D1229" s="20" t="s">
        <v>1588</v>
      </c>
      <c r="E1229" s="20" t="s">
        <v>783</v>
      </c>
      <c r="F1229" s="20" t="s">
        <v>783</v>
      </c>
      <c r="G1229" s="20" t="s">
        <v>783</v>
      </c>
      <c r="H1229" s="19" t="s">
        <v>1662</v>
      </c>
      <c r="I1229" s="18">
        <v>1</v>
      </c>
    </row>
    <row r="1230" spans="1:9" ht="19.350000000000001" customHeight="1" x14ac:dyDescent="0.25">
      <c r="A1230" t="str">
        <f t="shared" si="19"/>
        <v>L448</v>
      </c>
      <c r="B1230" s="20" t="s">
        <v>1573</v>
      </c>
      <c r="C1230" s="20" t="s">
        <v>1572</v>
      </c>
      <c r="D1230" s="20" t="s">
        <v>1588</v>
      </c>
      <c r="E1230" s="20" t="s">
        <v>783</v>
      </c>
      <c r="F1230" s="20" t="s">
        <v>783</v>
      </c>
      <c r="G1230" s="20" t="s">
        <v>783</v>
      </c>
      <c r="H1230" s="19" t="s">
        <v>1661</v>
      </c>
      <c r="I1230" s="18">
        <v>1</v>
      </c>
    </row>
    <row r="1231" spans="1:9" ht="19.350000000000001" customHeight="1" x14ac:dyDescent="0.25">
      <c r="A1231" t="str">
        <f t="shared" si="19"/>
        <v>L449</v>
      </c>
      <c r="B1231" s="20" t="s">
        <v>1573</v>
      </c>
      <c r="C1231" s="20" t="s">
        <v>1572</v>
      </c>
      <c r="D1231" s="20" t="s">
        <v>1588</v>
      </c>
      <c r="E1231" s="20" t="s">
        <v>783</v>
      </c>
      <c r="F1231" s="20" t="s">
        <v>783</v>
      </c>
      <c r="G1231" s="20" t="s">
        <v>783</v>
      </c>
      <c r="H1231" s="20" t="s">
        <v>1660</v>
      </c>
      <c r="I1231" s="18">
        <v>0</v>
      </c>
    </row>
    <row r="1232" spans="1:9" ht="19.350000000000001" customHeight="1" x14ac:dyDescent="0.25">
      <c r="A1232" t="str">
        <f t="shared" si="19"/>
        <v>L450</v>
      </c>
      <c r="B1232" s="20" t="s">
        <v>1573</v>
      </c>
      <c r="C1232" s="20" t="s">
        <v>1572</v>
      </c>
      <c r="D1232" s="20" t="s">
        <v>1588</v>
      </c>
      <c r="E1232" s="20" t="s">
        <v>783</v>
      </c>
      <c r="F1232" s="20" t="s">
        <v>783</v>
      </c>
      <c r="G1232" s="20" t="s">
        <v>783</v>
      </c>
      <c r="H1232" s="20" t="s">
        <v>1659</v>
      </c>
      <c r="I1232" s="18">
        <v>0</v>
      </c>
    </row>
    <row r="1233" spans="1:9" ht="19.350000000000001" customHeight="1" x14ac:dyDescent="0.25">
      <c r="A1233" t="str">
        <f t="shared" si="19"/>
        <v>L451</v>
      </c>
      <c r="B1233" s="20" t="s">
        <v>1573</v>
      </c>
      <c r="C1233" s="20" t="s">
        <v>1572</v>
      </c>
      <c r="D1233" s="20" t="s">
        <v>1588</v>
      </c>
      <c r="E1233" s="20" t="s">
        <v>783</v>
      </c>
      <c r="F1233" s="20" t="s">
        <v>783</v>
      </c>
      <c r="G1233" s="20" t="s">
        <v>783</v>
      </c>
      <c r="H1233" s="19" t="s">
        <v>1658</v>
      </c>
      <c r="I1233" s="18">
        <v>1</v>
      </c>
    </row>
    <row r="1234" spans="1:9" ht="19.350000000000001" customHeight="1" x14ac:dyDescent="0.25">
      <c r="A1234" t="str">
        <f t="shared" si="19"/>
        <v>L452</v>
      </c>
      <c r="B1234" s="20" t="s">
        <v>1573</v>
      </c>
      <c r="C1234" s="20" t="s">
        <v>1572</v>
      </c>
      <c r="D1234" s="20" t="s">
        <v>1588</v>
      </c>
      <c r="E1234" s="20" t="s">
        <v>783</v>
      </c>
      <c r="F1234" s="20" t="s">
        <v>783</v>
      </c>
      <c r="G1234" s="20" t="s">
        <v>783</v>
      </c>
      <c r="H1234" s="20" t="s">
        <v>1657</v>
      </c>
      <c r="I1234" s="18">
        <v>0</v>
      </c>
    </row>
    <row r="1235" spans="1:9" ht="19.350000000000001" customHeight="1" x14ac:dyDescent="0.25">
      <c r="A1235" t="str">
        <f t="shared" si="19"/>
        <v>L453</v>
      </c>
      <c r="B1235" s="20" t="s">
        <v>1573</v>
      </c>
      <c r="C1235" s="20" t="s">
        <v>1572</v>
      </c>
      <c r="D1235" s="20" t="s">
        <v>1588</v>
      </c>
      <c r="E1235" s="20" t="s">
        <v>783</v>
      </c>
      <c r="F1235" s="20" t="s">
        <v>783</v>
      </c>
      <c r="G1235" s="20" t="s">
        <v>783</v>
      </c>
      <c r="H1235" s="20" t="s">
        <v>1656</v>
      </c>
      <c r="I1235" s="18">
        <v>0</v>
      </c>
    </row>
    <row r="1236" spans="1:9" ht="19.350000000000001" customHeight="1" x14ac:dyDescent="0.25">
      <c r="A1236" t="str">
        <f t="shared" si="19"/>
        <v>L454</v>
      </c>
      <c r="B1236" s="20" t="s">
        <v>1573</v>
      </c>
      <c r="C1236" s="20" t="s">
        <v>1572</v>
      </c>
      <c r="D1236" s="20" t="s">
        <v>1588</v>
      </c>
      <c r="E1236" s="20" t="s">
        <v>783</v>
      </c>
      <c r="F1236" s="20" t="s">
        <v>783</v>
      </c>
      <c r="G1236" s="20" t="s">
        <v>783</v>
      </c>
      <c r="H1236" s="19" t="s">
        <v>1655</v>
      </c>
      <c r="I1236" s="18">
        <v>1</v>
      </c>
    </row>
    <row r="1237" spans="1:9" ht="19.350000000000001" customHeight="1" x14ac:dyDescent="0.25">
      <c r="A1237" t="str">
        <f t="shared" si="19"/>
        <v>L455</v>
      </c>
      <c r="B1237" s="20" t="s">
        <v>1573</v>
      </c>
      <c r="C1237" s="20" t="s">
        <v>1572</v>
      </c>
      <c r="D1237" s="20" t="s">
        <v>1588</v>
      </c>
      <c r="E1237" s="20" t="s">
        <v>783</v>
      </c>
      <c r="F1237" s="20" t="s">
        <v>783</v>
      </c>
      <c r="G1237" s="20" t="s">
        <v>783</v>
      </c>
      <c r="H1237" s="20" t="s">
        <v>1654</v>
      </c>
      <c r="I1237" s="18">
        <v>0</v>
      </c>
    </row>
    <row r="1238" spans="1:9" ht="19.350000000000001" customHeight="1" x14ac:dyDescent="0.25">
      <c r="A1238" t="str">
        <f t="shared" si="19"/>
        <v>L457</v>
      </c>
      <c r="B1238" s="20" t="s">
        <v>1573</v>
      </c>
      <c r="C1238" s="20" t="s">
        <v>1572</v>
      </c>
      <c r="D1238" s="20" t="s">
        <v>1588</v>
      </c>
      <c r="E1238" s="20" t="s">
        <v>783</v>
      </c>
      <c r="F1238" s="20" t="s">
        <v>783</v>
      </c>
      <c r="G1238" s="20" t="s">
        <v>783</v>
      </c>
      <c r="H1238" s="20" t="s">
        <v>1653</v>
      </c>
      <c r="I1238" s="18">
        <v>0</v>
      </c>
    </row>
    <row r="1239" spans="1:9" ht="19.350000000000001" customHeight="1" x14ac:dyDescent="0.25">
      <c r="A1239" t="str">
        <f t="shared" si="19"/>
        <v>L458</v>
      </c>
      <c r="B1239" s="20" t="s">
        <v>1573</v>
      </c>
      <c r="C1239" s="20" t="s">
        <v>1572</v>
      </c>
      <c r="D1239" s="20" t="s">
        <v>1588</v>
      </c>
      <c r="E1239" s="20" t="s">
        <v>783</v>
      </c>
      <c r="F1239" s="20" t="s">
        <v>783</v>
      </c>
      <c r="G1239" s="20" t="s">
        <v>783</v>
      </c>
      <c r="H1239" s="20" t="s">
        <v>1652</v>
      </c>
      <c r="I1239" s="18">
        <v>0</v>
      </c>
    </row>
    <row r="1240" spans="1:9" ht="19.350000000000001" customHeight="1" x14ac:dyDescent="0.25">
      <c r="A1240" t="str">
        <f t="shared" si="19"/>
        <v>L459</v>
      </c>
      <c r="B1240" s="20" t="s">
        <v>1573</v>
      </c>
      <c r="C1240" s="20" t="s">
        <v>1572</v>
      </c>
      <c r="D1240" s="20" t="s">
        <v>1588</v>
      </c>
      <c r="E1240" s="20" t="s">
        <v>783</v>
      </c>
      <c r="F1240" s="20" t="s">
        <v>783</v>
      </c>
      <c r="G1240" s="20" t="s">
        <v>783</v>
      </c>
      <c r="H1240" s="20" t="s">
        <v>1651</v>
      </c>
      <c r="I1240" s="18">
        <v>0</v>
      </c>
    </row>
    <row r="1241" spans="1:9" ht="19.350000000000001" customHeight="1" x14ac:dyDescent="0.25">
      <c r="A1241" t="str">
        <f t="shared" si="19"/>
        <v>L460</v>
      </c>
      <c r="B1241" s="20" t="s">
        <v>1573</v>
      </c>
      <c r="C1241" s="20" t="s">
        <v>1572</v>
      </c>
      <c r="D1241" s="20" t="s">
        <v>1588</v>
      </c>
      <c r="E1241" s="20" t="s">
        <v>783</v>
      </c>
      <c r="F1241" s="20" t="s">
        <v>783</v>
      </c>
      <c r="G1241" s="20" t="s">
        <v>783</v>
      </c>
      <c r="H1241" s="20" t="s">
        <v>1650</v>
      </c>
      <c r="I1241" s="18">
        <v>0</v>
      </c>
    </row>
    <row r="1242" spans="1:9" ht="19.350000000000001" customHeight="1" x14ac:dyDescent="0.25">
      <c r="A1242" t="str">
        <f t="shared" si="19"/>
        <v>L461</v>
      </c>
      <c r="B1242" s="20" t="s">
        <v>1573</v>
      </c>
      <c r="C1242" s="20" t="s">
        <v>1572</v>
      </c>
      <c r="D1242" s="20" t="s">
        <v>1588</v>
      </c>
      <c r="E1242" s="20" t="s">
        <v>783</v>
      </c>
      <c r="F1242" s="20" t="s">
        <v>783</v>
      </c>
      <c r="G1242" s="20" t="s">
        <v>783</v>
      </c>
      <c r="H1242" s="20" t="s">
        <v>1649</v>
      </c>
      <c r="I1242" s="18">
        <v>0</v>
      </c>
    </row>
    <row r="1243" spans="1:9" ht="19.350000000000001" customHeight="1" x14ac:dyDescent="0.25">
      <c r="A1243" t="str">
        <f t="shared" si="19"/>
        <v>L462</v>
      </c>
      <c r="B1243" s="20" t="s">
        <v>1573</v>
      </c>
      <c r="C1243" s="20" t="s">
        <v>1572</v>
      </c>
      <c r="D1243" s="20" t="s">
        <v>1588</v>
      </c>
      <c r="E1243" s="20" t="s">
        <v>783</v>
      </c>
      <c r="F1243" s="20" t="s">
        <v>783</v>
      </c>
      <c r="G1243" s="20" t="s">
        <v>783</v>
      </c>
      <c r="H1243" s="20" t="s">
        <v>1648</v>
      </c>
      <c r="I1243" s="18">
        <v>0</v>
      </c>
    </row>
    <row r="1244" spans="1:9" ht="19.350000000000001" customHeight="1" x14ac:dyDescent="0.25">
      <c r="A1244" t="str">
        <f t="shared" si="19"/>
        <v>L463</v>
      </c>
      <c r="B1244" s="20" t="s">
        <v>1573</v>
      </c>
      <c r="C1244" s="20" t="s">
        <v>1572</v>
      </c>
      <c r="D1244" s="20" t="s">
        <v>1588</v>
      </c>
      <c r="E1244" s="20" t="s">
        <v>783</v>
      </c>
      <c r="F1244" s="20" t="s">
        <v>783</v>
      </c>
      <c r="G1244" s="20" t="s">
        <v>783</v>
      </c>
      <c r="H1244" s="19" t="s">
        <v>1647</v>
      </c>
      <c r="I1244" s="18">
        <v>1</v>
      </c>
    </row>
    <row r="1245" spans="1:9" ht="19.350000000000001" customHeight="1" x14ac:dyDescent="0.25">
      <c r="A1245" t="str">
        <f t="shared" si="19"/>
        <v>L464</v>
      </c>
      <c r="B1245" s="20" t="s">
        <v>1573</v>
      </c>
      <c r="C1245" s="20" t="s">
        <v>1572</v>
      </c>
      <c r="D1245" s="20" t="s">
        <v>1588</v>
      </c>
      <c r="E1245" s="20" t="s">
        <v>783</v>
      </c>
      <c r="F1245" s="20" t="s">
        <v>783</v>
      </c>
      <c r="G1245" s="20" t="s">
        <v>783</v>
      </c>
      <c r="H1245" s="20" t="s">
        <v>1646</v>
      </c>
      <c r="I1245" s="18">
        <v>0</v>
      </c>
    </row>
    <row r="1246" spans="1:9" ht="19.350000000000001" customHeight="1" x14ac:dyDescent="0.25">
      <c r="A1246" t="str">
        <f t="shared" si="19"/>
        <v>L466</v>
      </c>
      <c r="B1246" s="20" t="s">
        <v>1573</v>
      </c>
      <c r="C1246" s="20" t="s">
        <v>1572</v>
      </c>
      <c r="D1246" s="20" t="s">
        <v>1588</v>
      </c>
      <c r="E1246" s="20" t="s">
        <v>783</v>
      </c>
      <c r="F1246" s="20" t="s">
        <v>783</v>
      </c>
      <c r="G1246" s="20" t="s">
        <v>783</v>
      </c>
      <c r="H1246" s="20" t="s">
        <v>1645</v>
      </c>
      <c r="I1246" s="18">
        <v>0</v>
      </c>
    </row>
    <row r="1247" spans="1:9" ht="19.350000000000001" customHeight="1" x14ac:dyDescent="0.25">
      <c r="A1247" t="str">
        <f t="shared" si="19"/>
        <v>L467</v>
      </c>
      <c r="B1247" s="20" t="s">
        <v>1573</v>
      </c>
      <c r="C1247" s="20" t="s">
        <v>1572</v>
      </c>
      <c r="D1247" s="20" t="s">
        <v>1588</v>
      </c>
      <c r="E1247" s="20" t="s">
        <v>783</v>
      </c>
      <c r="F1247" s="20" t="s">
        <v>783</v>
      </c>
      <c r="G1247" s="20" t="s">
        <v>783</v>
      </c>
      <c r="H1247" s="20" t="s">
        <v>1644</v>
      </c>
      <c r="I1247" s="18">
        <v>0</v>
      </c>
    </row>
    <row r="1248" spans="1:9" ht="19.350000000000001" customHeight="1" x14ac:dyDescent="0.25">
      <c r="A1248" t="str">
        <f t="shared" si="19"/>
        <v>L468</v>
      </c>
      <c r="B1248" s="20" t="s">
        <v>1573</v>
      </c>
      <c r="C1248" s="20" t="s">
        <v>1572</v>
      </c>
      <c r="D1248" s="20" t="s">
        <v>1588</v>
      </c>
      <c r="E1248" s="20" t="s">
        <v>783</v>
      </c>
      <c r="F1248" s="20" t="s">
        <v>783</v>
      </c>
      <c r="G1248" s="20" t="s">
        <v>783</v>
      </c>
      <c r="H1248" s="20" t="s">
        <v>1643</v>
      </c>
      <c r="I1248" s="18">
        <v>0</v>
      </c>
    </row>
    <row r="1249" spans="1:9" ht="19.350000000000001" customHeight="1" x14ac:dyDescent="0.25">
      <c r="A1249" t="str">
        <f t="shared" si="19"/>
        <v>L469</v>
      </c>
      <c r="B1249" s="20" t="s">
        <v>1573</v>
      </c>
      <c r="C1249" s="20" t="s">
        <v>1572</v>
      </c>
      <c r="D1249" s="20" t="s">
        <v>1588</v>
      </c>
      <c r="E1249" s="20" t="s">
        <v>783</v>
      </c>
      <c r="F1249" s="20" t="s">
        <v>783</v>
      </c>
      <c r="G1249" s="20" t="s">
        <v>783</v>
      </c>
      <c r="H1249" s="20" t="s">
        <v>1642</v>
      </c>
      <c r="I1249" s="18">
        <v>0</v>
      </c>
    </row>
    <row r="1250" spans="1:9" ht="19.350000000000001" customHeight="1" x14ac:dyDescent="0.25">
      <c r="A1250" t="str">
        <f t="shared" si="19"/>
        <v>L470</v>
      </c>
      <c r="B1250" s="20" t="s">
        <v>1573</v>
      </c>
      <c r="C1250" s="20" t="s">
        <v>1572</v>
      </c>
      <c r="D1250" s="20" t="s">
        <v>1588</v>
      </c>
      <c r="E1250" s="20" t="s">
        <v>783</v>
      </c>
      <c r="F1250" s="20" t="s">
        <v>783</v>
      </c>
      <c r="G1250" s="20" t="s">
        <v>783</v>
      </c>
      <c r="H1250" s="20" t="s">
        <v>1641</v>
      </c>
      <c r="I1250" s="18">
        <v>0</v>
      </c>
    </row>
    <row r="1251" spans="1:9" ht="19.350000000000001" customHeight="1" x14ac:dyDescent="0.25">
      <c r="A1251" t="str">
        <f t="shared" si="19"/>
        <v>L471</v>
      </c>
      <c r="B1251" s="20" t="s">
        <v>1573</v>
      </c>
      <c r="C1251" s="20" t="s">
        <v>1572</v>
      </c>
      <c r="D1251" s="20" t="s">
        <v>1588</v>
      </c>
      <c r="E1251" s="20" t="s">
        <v>783</v>
      </c>
      <c r="F1251" s="20" t="s">
        <v>783</v>
      </c>
      <c r="G1251" s="20" t="s">
        <v>783</v>
      </c>
      <c r="H1251" s="20" t="s">
        <v>1640</v>
      </c>
      <c r="I1251" s="18">
        <v>0</v>
      </c>
    </row>
    <row r="1252" spans="1:9" ht="19.350000000000001" customHeight="1" x14ac:dyDescent="0.25">
      <c r="A1252" t="str">
        <f t="shared" si="19"/>
        <v>L472</v>
      </c>
      <c r="B1252" s="20" t="s">
        <v>1573</v>
      </c>
      <c r="C1252" s="20" t="s">
        <v>1572</v>
      </c>
      <c r="D1252" s="20" t="s">
        <v>1588</v>
      </c>
      <c r="E1252" s="20" t="s">
        <v>783</v>
      </c>
      <c r="F1252" s="20" t="s">
        <v>783</v>
      </c>
      <c r="G1252" s="20" t="s">
        <v>783</v>
      </c>
      <c r="H1252" s="20" t="s">
        <v>1639</v>
      </c>
      <c r="I1252" s="18">
        <v>0</v>
      </c>
    </row>
    <row r="1253" spans="1:9" ht="19.350000000000001" customHeight="1" x14ac:dyDescent="0.25">
      <c r="A1253" t="str">
        <f t="shared" si="19"/>
        <v>L473</v>
      </c>
      <c r="B1253" s="20" t="s">
        <v>1573</v>
      </c>
      <c r="C1253" s="20" t="s">
        <v>1572</v>
      </c>
      <c r="D1253" s="20" t="s">
        <v>1588</v>
      </c>
      <c r="E1253" s="20" t="s">
        <v>783</v>
      </c>
      <c r="F1253" s="20" t="s">
        <v>783</v>
      </c>
      <c r="G1253" s="20" t="s">
        <v>783</v>
      </c>
      <c r="H1253" s="20" t="s">
        <v>1638</v>
      </c>
      <c r="I1253" s="18">
        <v>0</v>
      </c>
    </row>
    <row r="1254" spans="1:9" ht="19.350000000000001" customHeight="1" x14ac:dyDescent="0.25">
      <c r="A1254" t="str">
        <f t="shared" si="19"/>
        <v>L474</v>
      </c>
      <c r="B1254" s="20" t="s">
        <v>1573</v>
      </c>
      <c r="C1254" s="20" t="s">
        <v>1572</v>
      </c>
      <c r="D1254" s="20" t="s">
        <v>1588</v>
      </c>
      <c r="E1254" s="20" t="s">
        <v>783</v>
      </c>
      <c r="F1254" s="20" t="s">
        <v>783</v>
      </c>
      <c r="G1254" s="20" t="s">
        <v>783</v>
      </c>
      <c r="H1254" s="20" t="s">
        <v>1637</v>
      </c>
      <c r="I1254" s="18">
        <v>0</v>
      </c>
    </row>
    <row r="1255" spans="1:9" ht="19.350000000000001" customHeight="1" x14ac:dyDescent="0.25">
      <c r="A1255" t="str">
        <f t="shared" si="19"/>
        <v>L475</v>
      </c>
      <c r="B1255" s="20" t="s">
        <v>1573</v>
      </c>
      <c r="C1255" s="20" t="s">
        <v>1572</v>
      </c>
      <c r="D1255" s="20" t="s">
        <v>1588</v>
      </c>
      <c r="E1255" s="20" t="s">
        <v>783</v>
      </c>
      <c r="F1255" s="20" t="s">
        <v>783</v>
      </c>
      <c r="G1255" s="20" t="s">
        <v>783</v>
      </c>
      <c r="H1255" s="20" t="s">
        <v>1636</v>
      </c>
      <c r="I1255" s="18">
        <v>0</v>
      </c>
    </row>
    <row r="1256" spans="1:9" ht="19.350000000000001" customHeight="1" x14ac:dyDescent="0.25">
      <c r="A1256" t="str">
        <f t="shared" si="19"/>
        <v>L476</v>
      </c>
      <c r="B1256" s="20" t="s">
        <v>1573</v>
      </c>
      <c r="C1256" s="20" t="s">
        <v>1572</v>
      </c>
      <c r="D1256" s="20" t="s">
        <v>1588</v>
      </c>
      <c r="E1256" s="20" t="s">
        <v>783</v>
      </c>
      <c r="F1256" s="20" t="s">
        <v>783</v>
      </c>
      <c r="G1256" s="20" t="s">
        <v>783</v>
      </c>
      <c r="H1256" s="20" t="s">
        <v>1635</v>
      </c>
      <c r="I1256" s="18">
        <v>0</v>
      </c>
    </row>
    <row r="1257" spans="1:9" ht="19.350000000000001" customHeight="1" x14ac:dyDescent="0.25">
      <c r="A1257" t="str">
        <f t="shared" si="19"/>
        <v>L477</v>
      </c>
      <c r="B1257" s="20" t="s">
        <v>1573</v>
      </c>
      <c r="C1257" s="20" t="s">
        <v>1572</v>
      </c>
      <c r="D1257" s="20" t="s">
        <v>1588</v>
      </c>
      <c r="E1257" s="20" t="s">
        <v>783</v>
      </c>
      <c r="F1257" s="20" t="s">
        <v>783</v>
      </c>
      <c r="G1257" s="20" t="s">
        <v>783</v>
      </c>
      <c r="H1257" s="20" t="s">
        <v>1634</v>
      </c>
      <c r="I1257" s="18">
        <v>0</v>
      </c>
    </row>
    <row r="1258" spans="1:9" ht="19.350000000000001" customHeight="1" x14ac:dyDescent="0.25">
      <c r="A1258" t="str">
        <f t="shared" si="19"/>
        <v>L479</v>
      </c>
      <c r="B1258" s="20" t="s">
        <v>1573</v>
      </c>
      <c r="C1258" s="20" t="s">
        <v>1572</v>
      </c>
      <c r="D1258" s="20" t="s">
        <v>1588</v>
      </c>
      <c r="E1258" s="20" t="s">
        <v>783</v>
      </c>
      <c r="F1258" s="20" t="s">
        <v>783</v>
      </c>
      <c r="G1258" s="20" t="s">
        <v>783</v>
      </c>
      <c r="H1258" s="20" t="s">
        <v>1633</v>
      </c>
      <c r="I1258" s="18">
        <v>0</v>
      </c>
    </row>
    <row r="1259" spans="1:9" ht="19.350000000000001" customHeight="1" x14ac:dyDescent="0.25">
      <c r="A1259" t="str">
        <f t="shared" si="19"/>
        <v>L480</v>
      </c>
      <c r="B1259" s="20" t="s">
        <v>1573</v>
      </c>
      <c r="C1259" s="20" t="s">
        <v>1572</v>
      </c>
      <c r="D1259" s="20" t="s">
        <v>1588</v>
      </c>
      <c r="E1259" s="20" t="s">
        <v>783</v>
      </c>
      <c r="F1259" s="20" t="s">
        <v>783</v>
      </c>
      <c r="G1259" s="20" t="s">
        <v>783</v>
      </c>
      <c r="H1259" s="20" t="s">
        <v>1632</v>
      </c>
      <c r="I1259" s="18">
        <v>0</v>
      </c>
    </row>
    <row r="1260" spans="1:9" ht="19.350000000000001" customHeight="1" x14ac:dyDescent="0.25">
      <c r="A1260" t="str">
        <f t="shared" si="19"/>
        <v>L481</v>
      </c>
      <c r="B1260" s="20" t="s">
        <v>1573</v>
      </c>
      <c r="C1260" s="20" t="s">
        <v>1572</v>
      </c>
      <c r="D1260" s="20" t="s">
        <v>1588</v>
      </c>
      <c r="E1260" s="20" t="s">
        <v>783</v>
      </c>
      <c r="F1260" s="20" t="s">
        <v>783</v>
      </c>
      <c r="G1260" s="20" t="s">
        <v>783</v>
      </c>
      <c r="H1260" s="20" t="s">
        <v>1631</v>
      </c>
      <c r="I1260" s="18">
        <v>0</v>
      </c>
    </row>
    <row r="1261" spans="1:9" ht="19.350000000000001" customHeight="1" x14ac:dyDescent="0.25">
      <c r="A1261" t="str">
        <f t="shared" si="19"/>
        <v>L482</v>
      </c>
      <c r="B1261" s="20" t="s">
        <v>1573</v>
      </c>
      <c r="C1261" s="20" t="s">
        <v>1572</v>
      </c>
      <c r="D1261" s="20" t="s">
        <v>1588</v>
      </c>
      <c r="E1261" s="20" t="s">
        <v>783</v>
      </c>
      <c r="F1261" s="20" t="s">
        <v>783</v>
      </c>
      <c r="G1261" s="20" t="s">
        <v>783</v>
      </c>
      <c r="H1261" s="20" t="s">
        <v>1630</v>
      </c>
      <c r="I1261" s="18">
        <v>0</v>
      </c>
    </row>
    <row r="1262" spans="1:9" ht="19.350000000000001" customHeight="1" x14ac:dyDescent="0.25">
      <c r="A1262" t="str">
        <f t="shared" si="19"/>
        <v>L483</v>
      </c>
      <c r="B1262" s="20" t="s">
        <v>1573</v>
      </c>
      <c r="C1262" s="20" t="s">
        <v>1572</v>
      </c>
      <c r="D1262" s="20" t="s">
        <v>1588</v>
      </c>
      <c r="E1262" s="20" t="s">
        <v>783</v>
      </c>
      <c r="F1262" s="20" t="s">
        <v>783</v>
      </c>
      <c r="G1262" s="20" t="s">
        <v>783</v>
      </c>
      <c r="H1262" s="20" t="s">
        <v>1629</v>
      </c>
      <c r="I1262" s="18">
        <v>0</v>
      </c>
    </row>
    <row r="1263" spans="1:9" ht="19.350000000000001" customHeight="1" x14ac:dyDescent="0.25">
      <c r="A1263" t="str">
        <f t="shared" si="19"/>
        <v>L484</v>
      </c>
      <c r="B1263" s="20" t="s">
        <v>1573</v>
      </c>
      <c r="C1263" s="20" t="s">
        <v>1572</v>
      </c>
      <c r="D1263" s="20" t="s">
        <v>1588</v>
      </c>
      <c r="E1263" s="20" t="s">
        <v>783</v>
      </c>
      <c r="F1263" s="20" t="s">
        <v>783</v>
      </c>
      <c r="G1263" s="20" t="s">
        <v>783</v>
      </c>
      <c r="H1263" s="20" t="s">
        <v>1628</v>
      </c>
      <c r="I1263" s="18">
        <v>0</v>
      </c>
    </row>
    <row r="1264" spans="1:9" ht="19.350000000000001" customHeight="1" x14ac:dyDescent="0.25">
      <c r="A1264" t="str">
        <f t="shared" si="19"/>
        <v>L485</v>
      </c>
      <c r="B1264" s="20" t="s">
        <v>1573</v>
      </c>
      <c r="C1264" s="20" t="s">
        <v>1572</v>
      </c>
      <c r="D1264" s="20" t="s">
        <v>1588</v>
      </c>
      <c r="E1264" s="20" t="s">
        <v>783</v>
      </c>
      <c r="F1264" s="20" t="s">
        <v>783</v>
      </c>
      <c r="G1264" s="20" t="s">
        <v>783</v>
      </c>
      <c r="H1264" s="20" t="s">
        <v>1627</v>
      </c>
      <c r="I1264" s="18">
        <v>0</v>
      </c>
    </row>
    <row r="1265" spans="1:9" ht="19.350000000000001" customHeight="1" x14ac:dyDescent="0.25">
      <c r="A1265" t="str">
        <f t="shared" si="19"/>
        <v>L486</v>
      </c>
      <c r="B1265" s="20" t="s">
        <v>1573</v>
      </c>
      <c r="C1265" s="20" t="s">
        <v>1572</v>
      </c>
      <c r="D1265" s="20" t="s">
        <v>1588</v>
      </c>
      <c r="E1265" s="20" t="s">
        <v>783</v>
      </c>
      <c r="F1265" s="20" t="s">
        <v>783</v>
      </c>
      <c r="G1265" s="20" t="s">
        <v>783</v>
      </c>
      <c r="H1265" s="20" t="s">
        <v>1626</v>
      </c>
      <c r="I1265" s="18">
        <v>0</v>
      </c>
    </row>
    <row r="1266" spans="1:9" ht="19.350000000000001" customHeight="1" x14ac:dyDescent="0.25">
      <c r="A1266" t="str">
        <f t="shared" si="19"/>
        <v>L487</v>
      </c>
      <c r="B1266" s="20" t="s">
        <v>1573</v>
      </c>
      <c r="C1266" s="20" t="s">
        <v>1572</v>
      </c>
      <c r="D1266" s="20" t="s">
        <v>1588</v>
      </c>
      <c r="E1266" s="20" t="s">
        <v>783</v>
      </c>
      <c r="F1266" s="20" t="s">
        <v>783</v>
      </c>
      <c r="G1266" s="20" t="s">
        <v>783</v>
      </c>
      <c r="H1266" s="20" t="s">
        <v>1625</v>
      </c>
      <c r="I1266" s="18">
        <v>0</v>
      </c>
    </row>
    <row r="1267" spans="1:9" ht="19.350000000000001" customHeight="1" x14ac:dyDescent="0.25">
      <c r="A1267" t="str">
        <f t="shared" si="19"/>
        <v>L488</v>
      </c>
      <c r="B1267" s="20" t="s">
        <v>1573</v>
      </c>
      <c r="C1267" s="20" t="s">
        <v>1572</v>
      </c>
      <c r="D1267" s="20" t="s">
        <v>1588</v>
      </c>
      <c r="E1267" s="20" t="s">
        <v>783</v>
      </c>
      <c r="F1267" s="20" t="s">
        <v>783</v>
      </c>
      <c r="G1267" s="20" t="s">
        <v>783</v>
      </c>
      <c r="H1267" s="20" t="s">
        <v>1624</v>
      </c>
      <c r="I1267" s="18">
        <v>0</v>
      </c>
    </row>
    <row r="1268" spans="1:9" ht="19.350000000000001" customHeight="1" x14ac:dyDescent="0.25">
      <c r="A1268" t="str">
        <f t="shared" si="19"/>
        <v>L489</v>
      </c>
      <c r="B1268" s="20" t="s">
        <v>1573</v>
      </c>
      <c r="C1268" s="20" t="s">
        <v>1572</v>
      </c>
      <c r="D1268" s="20" t="s">
        <v>1588</v>
      </c>
      <c r="E1268" s="20" t="s">
        <v>783</v>
      </c>
      <c r="F1268" s="20" t="s">
        <v>783</v>
      </c>
      <c r="G1268" s="20" t="s">
        <v>783</v>
      </c>
      <c r="H1268" s="20" t="s">
        <v>1623</v>
      </c>
      <c r="I1268" s="18">
        <v>0</v>
      </c>
    </row>
    <row r="1269" spans="1:9" ht="19.350000000000001" customHeight="1" x14ac:dyDescent="0.25">
      <c r="A1269" t="str">
        <f t="shared" si="19"/>
        <v>L491</v>
      </c>
      <c r="B1269" s="20" t="s">
        <v>1573</v>
      </c>
      <c r="C1269" s="20" t="s">
        <v>1572</v>
      </c>
      <c r="D1269" s="20" t="s">
        <v>1588</v>
      </c>
      <c r="E1269" s="20" t="s">
        <v>783</v>
      </c>
      <c r="F1269" s="20" t="s">
        <v>783</v>
      </c>
      <c r="G1269" s="20" t="s">
        <v>783</v>
      </c>
      <c r="H1269" s="20" t="s">
        <v>1622</v>
      </c>
      <c r="I1269" s="18">
        <v>0</v>
      </c>
    </row>
    <row r="1270" spans="1:9" ht="19.350000000000001" customHeight="1" x14ac:dyDescent="0.25">
      <c r="A1270" t="str">
        <f t="shared" si="19"/>
        <v>L492</v>
      </c>
      <c r="B1270" s="20" t="s">
        <v>1573</v>
      </c>
      <c r="C1270" s="20" t="s">
        <v>1572</v>
      </c>
      <c r="D1270" s="20" t="s">
        <v>1588</v>
      </c>
      <c r="E1270" s="20" t="s">
        <v>783</v>
      </c>
      <c r="F1270" s="20" t="s">
        <v>783</v>
      </c>
      <c r="G1270" s="20" t="s">
        <v>783</v>
      </c>
      <c r="H1270" s="20" t="s">
        <v>1621</v>
      </c>
      <c r="I1270" s="18">
        <v>0</v>
      </c>
    </row>
    <row r="1271" spans="1:9" ht="19.350000000000001" customHeight="1" x14ac:dyDescent="0.25">
      <c r="A1271" t="str">
        <f t="shared" si="19"/>
        <v>L494</v>
      </c>
      <c r="B1271" s="20" t="s">
        <v>1573</v>
      </c>
      <c r="C1271" s="20" t="s">
        <v>1572</v>
      </c>
      <c r="D1271" s="20" t="s">
        <v>1588</v>
      </c>
      <c r="E1271" s="20" t="s">
        <v>783</v>
      </c>
      <c r="F1271" s="20" t="s">
        <v>783</v>
      </c>
      <c r="G1271" s="20" t="s">
        <v>783</v>
      </c>
      <c r="H1271" s="20" t="s">
        <v>1620</v>
      </c>
      <c r="I1271" s="18">
        <v>0</v>
      </c>
    </row>
    <row r="1272" spans="1:9" ht="19.350000000000001" customHeight="1" x14ac:dyDescent="0.25">
      <c r="A1272" t="str">
        <f t="shared" si="19"/>
        <v>L495</v>
      </c>
      <c r="B1272" s="20" t="s">
        <v>1573</v>
      </c>
      <c r="C1272" s="20" t="s">
        <v>1572</v>
      </c>
      <c r="D1272" s="20" t="s">
        <v>1588</v>
      </c>
      <c r="E1272" s="20" t="s">
        <v>783</v>
      </c>
      <c r="F1272" s="20" t="s">
        <v>783</v>
      </c>
      <c r="G1272" s="20" t="s">
        <v>783</v>
      </c>
      <c r="H1272" s="20" t="s">
        <v>1619</v>
      </c>
      <c r="I1272" s="18">
        <v>0</v>
      </c>
    </row>
    <row r="1273" spans="1:9" ht="19.350000000000001" customHeight="1" x14ac:dyDescent="0.25">
      <c r="A1273" t="str">
        <f t="shared" si="19"/>
        <v>L496</v>
      </c>
      <c r="B1273" s="20" t="s">
        <v>1573</v>
      </c>
      <c r="C1273" s="20" t="s">
        <v>1572</v>
      </c>
      <c r="D1273" s="20" t="s">
        <v>1588</v>
      </c>
      <c r="E1273" s="20" t="s">
        <v>783</v>
      </c>
      <c r="F1273" s="20" t="s">
        <v>783</v>
      </c>
      <c r="G1273" s="20" t="s">
        <v>783</v>
      </c>
      <c r="H1273" s="20" t="s">
        <v>1618</v>
      </c>
      <c r="I1273" s="18">
        <v>0</v>
      </c>
    </row>
    <row r="1274" spans="1:9" ht="19.350000000000001" customHeight="1" x14ac:dyDescent="0.25">
      <c r="A1274" t="str">
        <f t="shared" si="19"/>
        <v>L497</v>
      </c>
      <c r="B1274" s="20" t="s">
        <v>1573</v>
      </c>
      <c r="C1274" s="20" t="s">
        <v>1572</v>
      </c>
      <c r="D1274" s="20" t="s">
        <v>1588</v>
      </c>
      <c r="E1274" s="20" t="s">
        <v>783</v>
      </c>
      <c r="F1274" s="20" t="s">
        <v>783</v>
      </c>
      <c r="G1274" s="20" t="s">
        <v>783</v>
      </c>
      <c r="H1274" s="20" t="s">
        <v>1617</v>
      </c>
      <c r="I1274" s="18">
        <v>0</v>
      </c>
    </row>
    <row r="1275" spans="1:9" ht="19.350000000000001" customHeight="1" x14ac:dyDescent="0.25">
      <c r="A1275" t="str">
        <f t="shared" si="19"/>
        <v>L498</v>
      </c>
      <c r="B1275" s="20" t="s">
        <v>1573</v>
      </c>
      <c r="C1275" s="20" t="s">
        <v>1572</v>
      </c>
      <c r="D1275" s="20" t="s">
        <v>1588</v>
      </c>
      <c r="E1275" s="20" t="s">
        <v>783</v>
      </c>
      <c r="F1275" s="20" t="s">
        <v>783</v>
      </c>
      <c r="G1275" s="20" t="s">
        <v>783</v>
      </c>
      <c r="H1275" s="20" t="s">
        <v>1616</v>
      </c>
      <c r="I1275" s="18">
        <v>0</v>
      </c>
    </row>
    <row r="1276" spans="1:9" ht="19.350000000000001" customHeight="1" x14ac:dyDescent="0.25">
      <c r="A1276" t="str">
        <f t="shared" si="19"/>
        <v>L499</v>
      </c>
      <c r="B1276" s="20" t="s">
        <v>1573</v>
      </c>
      <c r="C1276" s="20" t="s">
        <v>1572</v>
      </c>
      <c r="D1276" s="20" t="s">
        <v>1588</v>
      </c>
      <c r="E1276" s="20" t="s">
        <v>783</v>
      </c>
      <c r="F1276" s="20" t="s">
        <v>783</v>
      </c>
      <c r="G1276" s="20" t="s">
        <v>783</v>
      </c>
      <c r="H1276" s="20" t="s">
        <v>1615</v>
      </c>
      <c r="I1276" s="18">
        <v>0</v>
      </c>
    </row>
    <row r="1277" spans="1:9" ht="19.350000000000001" customHeight="1" x14ac:dyDescent="0.25">
      <c r="A1277" t="str">
        <f t="shared" si="19"/>
        <v>L501</v>
      </c>
      <c r="B1277" s="20" t="s">
        <v>1573</v>
      </c>
      <c r="C1277" s="20" t="s">
        <v>1572</v>
      </c>
      <c r="D1277" s="20" t="s">
        <v>1588</v>
      </c>
      <c r="E1277" s="20" t="s">
        <v>783</v>
      </c>
      <c r="F1277" s="20" t="s">
        <v>783</v>
      </c>
      <c r="G1277" s="20" t="s">
        <v>783</v>
      </c>
      <c r="H1277" s="20" t="s">
        <v>1614</v>
      </c>
      <c r="I1277" s="18">
        <v>0</v>
      </c>
    </row>
    <row r="1278" spans="1:9" ht="19.350000000000001" customHeight="1" x14ac:dyDescent="0.25">
      <c r="A1278" t="str">
        <f t="shared" si="19"/>
        <v>L502</v>
      </c>
      <c r="B1278" s="20" t="s">
        <v>1573</v>
      </c>
      <c r="C1278" s="20" t="s">
        <v>1572</v>
      </c>
      <c r="D1278" s="20" t="s">
        <v>1588</v>
      </c>
      <c r="E1278" s="20" t="s">
        <v>783</v>
      </c>
      <c r="F1278" s="20" t="s">
        <v>783</v>
      </c>
      <c r="G1278" s="20" t="s">
        <v>783</v>
      </c>
      <c r="H1278" s="20" t="s">
        <v>1613</v>
      </c>
      <c r="I1278" s="18">
        <v>0</v>
      </c>
    </row>
    <row r="1279" spans="1:9" ht="19.350000000000001" customHeight="1" x14ac:dyDescent="0.25">
      <c r="A1279" t="str">
        <f t="shared" si="19"/>
        <v>L503</v>
      </c>
      <c r="B1279" s="20" t="s">
        <v>1573</v>
      </c>
      <c r="C1279" s="20" t="s">
        <v>1572</v>
      </c>
      <c r="D1279" s="20" t="s">
        <v>1588</v>
      </c>
      <c r="E1279" s="20" t="s">
        <v>783</v>
      </c>
      <c r="F1279" s="20" t="s">
        <v>783</v>
      </c>
      <c r="G1279" s="20" t="s">
        <v>783</v>
      </c>
      <c r="H1279" s="20" t="s">
        <v>1612</v>
      </c>
      <c r="I1279" s="18">
        <v>0</v>
      </c>
    </row>
    <row r="1280" spans="1:9" ht="19.350000000000001" customHeight="1" x14ac:dyDescent="0.25">
      <c r="A1280" t="str">
        <f t="shared" si="19"/>
        <v>L504</v>
      </c>
      <c r="B1280" s="20" t="s">
        <v>1573</v>
      </c>
      <c r="C1280" s="20" t="s">
        <v>1572</v>
      </c>
      <c r="D1280" s="20" t="s">
        <v>1588</v>
      </c>
      <c r="E1280" s="20" t="s">
        <v>783</v>
      </c>
      <c r="F1280" s="20" t="s">
        <v>783</v>
      </c>
      <c r="G1280" s="20" t="s">
        <v>783</v>
      </c>
      <c r="H1280" s="20" t="s">
        <v>1611</v>
      </c>
      <c r="I1280" s="18">
        <v>0</v>
      </c>
    </row>
    <row r="1281" spans="1:9" ht="19.350000000000001" customHeight="1" x14ac:dyDescent="0.25">
      <c r="A1281" t="str">
        <f t="shared" si="19"/>
        <v>L505</v>
      </c>
      <c r="B1281" s="20" t="s">
        <v>1573</v>
      </c>
      <c r="C1281" s="20" t="s">
        <v>1572</v>
      </c>
      <c r="D1281" s="20" t="s">
        <v>1588</v>
      </c>
      <c r="E1281" s="20" t="s">
        <v>783</v>
      </c>
      <c r="F1281" s="20" t="s">
        <v>783</v>
      </c>
      <c r="G1281" s="20" t="s">
        <v>783</v>
      </c>
      <c r="H1281" s="20" t="s">
        <v>1610</v>
      </c>
      <c r="I1281" s="18">
        <v>0</v>
      </c>
    </row>
    <row r="1282" spans="1:9" ht="19.350000000000001" customHeight="1" x14ac:dyDescent="0.25">
      <c r="A1282" t="str">
        <f t="shared" si="19"/>
        <v>L506</v>
      </c>
      <c r="B1282" s="20" t="s">
        <v>1573</v>
      </c>
      <c r="C1282" s="20" t="s">
        <v>1572</v>
      </c>
      <c r="D1282" s="20" t="s">
        <v>1588</v>
      </c>
      <c r="E1282" s="20" t="s">
        <v>783</v>
      </c>
      <c r="F1282" s="20" t="s">
        <v>783</v>
      </c>
      <c r="G1282" s="20" t="s">
        <v>783</v>
      </c>
      <c r="H1282" s="20" t="s">
        <v>1609</v>
      </c>
      <c r="I1282" s="18">
        <v>0</v>
      </c>
    </row>
    <row r="1283" spans="1:9" ht="19.350000000000001" customHeight="1" x14ac:dyDescent="0.25">
      <c r="A1283" t="str">
        <f t="shared" ref="A1283:A1346" si="20">LEFT(H1283,4)</f>
        <v>L507</v>
      </c>
      <c r="B1283" s="20" t="s">
        <v>1573</v>
      </c>
      <c r="C1283" s="20" t="s">
        <v>1572</v>
      </c>
      <c r="D1283" s="20" t="s">
        <v>1588</v>
      </c>
      <c r="E1283" s="20" t="s">
        <v>783</v>
      </c>
      <c r="F1283" s="20" t="s">
        <v>783</v>
      </c>
      <c r="G1283" s="20" t="s">
        <v>783</v>
      </c>
      <c r="H1283" s="20" t="s">
        <v>1608</v>
      </c>
      <c r="I1283" s="18">
        <v>0</v>
      </c>
    </row>
    <row r="1284" spans="1:9" ht="19.350000000000001" customHeight="1" x14ac:dyDescent="0.25">
      <c r="A1284" t="str">
        <f t="shared" si="20"/>
        <v>L508</v>
      </c>
      <c r="B1284" s="20" t="s">
        <v>1573</v>
      </c>
      <c r="C1284" s="20" t="s">
        <v>1572</v>
      </c>
      <c r="D1284" s="20" t="s">
        <v>1588</v>
      </c>
      <c r="E1284" s="20" t="s">
        <v>783</v>
      </c>
      <c r="F1284" s="20" t="s">
        <v>783</v>
      </c>
      <c r="G1284" s="20" t="s">
        <v>783</v>
      </c>
      <c r="H1284" s="20" t="s">
        <v>1607</v>
      </c>
      <c r="I1284" s="18">
        <v>0</v>
      </c>
    </row>
    <row r="1285" spans="1:9" ht="19.350000000000001" customHeight="1" x14ac:dyDescent="0.25">
      <c r="A1285" t="str">
        <f t="shared" si="20"/>
        <v>L509</v>
      </c>
      <c r="B1285" s="20" t="s">
        <v>1573</v>
      </c>
      <c r="C1285" s="20" t="s">
        <v>1572</v>
      </c>
      <c r="D1285" s="20" t="s">
        <v>1588</v>
      </c>
      <c r="E1285" s="20" t="s">
        <v>783</v>
      </c>
      <c r="F1285" s="20" t="s">
        <v>783</v>
      </c>
      <c r="G1285" s="20" t="s">
        <v>783</v>
      </c>
      <c r="H1285" s="20" t="s">
        <v>1606</v>
      </c>
      <c r="I1285" s="18">
        <v>0</v>
      </c>
    </row>
    <row r="1286" spans="1:9" ht="19.350000000000001" customHeight="1" x14ac:dyDescent="0.25">
      <c r="A1286" t="str">
        <f t="shared" si="20"/>
        <v>L510</v>
      </c>
      <c r="B1286" s="20" t="s">
        <v>1573</v>
      </c>
      <c r="C1286" s="20" t="s">
        <v>1572</v>
      </c>
      <c r="D1286" s="20" t="s">
        <v>1588</v>
      </c>
      <c r="E1286" s="20" t="s">
        <v>783</v>
      </c>
      <c r="F1286" s="20" t="s">
        <v>783</v>
      </c>
      <c r="G1286" s="20" t="s">
        <v>783</v>
      </c>
      <c r="H1286" s="20" t="s">
        <v>1605</v>
      </c>
      <c r="I1286" s="18">
        <v>0</v>
      </c>
    </row>
    <row r="1287" spans="1:9" ht="19.350000000000001" customHeight="1" x14ac:dyDescent="0.25">
      <c r="A1287" t="str">
        <f t="shared" si="20"/>
        <v>L512</v>
      </c>
      <c r="B1287" s="20" t="s">
        <v>1573</v>
      </c>
      <c r="C1287" s="20" t="s">
        <v>1572</v>
      </c>
      <c r="D1287" s="20" t="s">
        <v>1588</v>
      </c>
      <c r="E1287" s="20" t="s">
        <v>783</v>
      </c>
      <c r="F1287" s="20" t="s">
        <v>783</v>
      </c>
      <c r="G1287" s="20" t="s">
        <v>783</v>
      </c>
      <c r="H1287" s="20" t="s">
        <v>1604</v>
      </c>
      <c r="I1287" s="18">
        <v>0</v>
      </c>
    </row>
    <row r="1288" spans="1:9" ht="19.350000000000001" customHeight="1" x14ac:dyDescent="0.25">
      <c r="A1288" t="str">
        <f t="shared" si="20"/>
        <v>L513</v>
      </c>
      <c r="B1288" s="20" t="s">
        <v>1573</v>
      </c>
      <c r="C1288" s="20" t="s">
        <v>1572</v>
      </c>
      <c r="D1288" s="20" t="s">
        <v>1588</v>
      </c>
      <c r="E1288" s="20" t="s">
        <v>783</v>
      </c>
      <c r="F1288" s="20" t="s">
        <v>783</v>
      </c>
      <c r="G1288" s="20" t="s">
        <v>783</v>
      </c>
      <c r="H1288" s="20" t="s">
        <v>1603</v>
      </c>
      <c r="I1288" s="18">
        <v>0</v>
      </c>
    </row>
    <row r="1289" spans="1:9" ht="19.350000000000001" customHeight="1" x14ac:dyDescent="0.25">
      <c r="A1289" t="str">
        <f t="shared" si="20"/>
        <v>L514</v>
      </c>
      <c r="B1289" s="20" t="s">
        <v>1573</v>
      </c>
      <c r="C1289" s="20" t="s">
        <v>1572</v>
      </c>
      <c r="D1289" s="20" t="s">
        <v>1588</v>
      </c>
      <c r="E1289" s="20" t="s">
        <v>783</v>
      </c>
      <c r="F1289" s="20" t="s">
        <v>783</v>
      </c>
      <c r="G1289" s="20" t="s">
        <v>783</v>
      </c>
      <c r="H1289" s="20" t="s">
        <v>1602</v>
      </c>
      <c r="I1289" s="18">
        <v>0</v>
      </c>
    </row>
    <row r="1290" spans="1:9" ht="19.350000000000001" customHeight="1" x14ac:dyDescent="0.25">
      <c r="A1290" t="str">
        <f t="shared" si="20"/>
        <v>L515</v>
      </c>
      <c r="B1290" s="20" t="s">
        <v>1573</v>
      </c>
      <c r="C1290" s="20" t="s">
        <v>1572</v>
      </c>
      <c r="D1290" s="20" t="s">
        <v>1588</v>
      </c>
      <c r="E1290" s="20" t="s">
        <v>783</v>
      </c>
      <c r="F1290" s="20" t="s">
        <v>783</v>
      </c>
      <c r="G1290" s="20" t="s">
        <v>783</v>
      </c>
      <c r="H1290" s="20" t="s">
        <v>1601</v>
      </c>
      <c r="I1290" s="18">
        <v>0</v>
      </c>
    </row>
    <row r="1291" spans="1:9" ht="19.350000000000001" customHeight="1" x14ac:dyDescent="0.25">
      <c r="A1291" t="str">
        <f t="shared" si="20"/>
        <v>L517</v>
      </c>
      <c r="B1291" s="20" t="s">
        <v>1573</v>
      </c>
      <c r="C1291" s="20" t="s">
        <v>1572</v>
      </c>
      <c r="D1291" s="20" t="s">
        <v>1588</v>
      </c>
      <c r="E1291" s="20" t="s">
        <v>783</v>
      </c>
      <c r="F1291" s="20" t="s">
        <v>783</v>
      </c>
      <c r="G1291" s="20" t="s">
        <v>783</v>
      </c>
      <c r="H1291" s="20" t="s">
        <v>1600</v>
      </c>
      <c r="I1291" s="18">
        <v>0</v>
      </c>
    </row>
    <row r="1292" spans="1:9" ht="19.350000000000001" customHeight="1" x14ac:dyDescent="0.25">
      <c r="A1292" t="str">
        <f t="shared" si="20"/>
        <v>L518</v>
      </c>
      <c r="B1292" s="20" t="s">
        <v>1573</v>
      </c>
      <c r="C1292" s="20" t="s">
        <v>1572</v>
      </c>
      <c r="D1292" s="20" t="s">
        <v>1588</v>
      </c>
      <c r="E1292" s="20" t="s">
        <v>783</v>
      </c>
      <c r="F1292" s="20" t="s">
        <v>783</v>
      </c>
      <c r="G1292" s="20" t="s">
        <v>783</v>
      </c>
      <c r="H1292" s="20" t="s">
        <v>1599</v>
      </c>
      <c r="I1292" s="18">
        <v>0</v>
      </c>
    </row>
    <row r="1293" spans="1:9" ht="19.350000000000001" customHeight="1" x14ac:dyDescent="0.25">
      <c r="A1293" t="str">
        <f t="shared" si="20"/>
        <v>L519</v>
      </c>
      <c r="B1293" s="20" t="s">
        <v>1573</v>
      </c>
      <c r="C1293" s="20" t="s">
        <v>1572</v>
      </c>
      <c r="D1293" s="20" t="s">
        <v>1588</v>
      </c>
      <c r="E1293" s="20" t="s">
        <v>783</v>
      </c>
      <c r="F1293" s="20" t="s">
        <v>783</v>
      </c>
      <c r="G1293" s="20" t="s">
        <v>783</v>
      </c>
      <c r="H1293" s="20" t="s">
        <v>1598</v>
      </c>
      <c r="I1293" s="18">
        <v>0</v>
      </c>
    </row>
    <row r="1294" spans="1:9" ht="19.350000000000001" customHeight="1" x14ac:dyDescent="0.25">
      <c r="A1294" t="str">
        <f t="shared" si="20"/>
        <v>L521</v>
      </c>
      <c r="B1294" s="20" t="s">
        <v>1573</v>
      </c>
      <c r="C1294" s="20" t="s">
        <v>1572</v>
      </c>
      <c r="D1294" s="20" t="s">
        <v>1588</v>
      </c>
      <c r="E1294" s="20" t="s">
        <v>783</v>
      </c>
      <c r="F1294" s="20" t="s">
        <v>783</v>
      </c>
      <c r="G1294" s="20" t="s">
        <v>783</v>
      </c>
      <c r="H1294" s="20" t="s">
        <v>1597</v>
      </c>
      <c r="I1294" s="18">
        <v>0</v>
      </c>
    </row>
    <row r="1295" spans="1:9" ht="19.350000000000001" customHeight="1" x14ac:dyDescent="0.25">
      <c r="A1295" t="str">
        <f t="shared" si="20"/>
        <v>L522</v>
      </c>
      <c r="B1295" s="20" t="s">
        <v>1573</v>
      </c>
      <c r="C1295" s="20" t="s">
        <v>1572</v>
      </c>
      <c r="D1295" s="20" t="s">
        <v>1588</v>
      </c>
      <c r="E1295" s="20" t="s">
        <v>783</v>
      </c>
      <c r="F1295" s="20" t="s">
        <v>783</v>
      </c>
      <c r="G1295" s="20" t="s">
        <v>783</v>
      </c>
      <c r="H1295" s="20" t="s">
        <v>1596</v>
      </c>
      <c r="I1295" s="18">
        <v>0</v>
      </c>
    </row>
    <row r="1296" spans="1:9" ht="19.350000000000001" customHeight="1" x14ac:dyDescent="0.25">
      <c r="A1296" t="str">
        <f t="shared" si="20"/>
        <v>L523</v>
      </c>
      <c r="B1296" s="20" t="s">
        <v>1573</v>
      </c>
      <c r="C1296" s="20" t="s">
        <v>1572</v>
      </c>
      <c r="D1296" s="20" t="s">
        <v>1588</v>
      </c>
      <c r="E1296" s="20" t="s">
        <v>783</v>
      </c>
      <c r="F1296" s="20" t="s">
        <v>783</v>
      </c>
      <c r="G1296" s="20" t="s">
        <v>783</v>
      </c>
      <c r="H1296" s="20" t="s">
        <v>1595</v>
      </c>
      <c r="I1296" s="18">
        <v>0</v>
      </c>
    </row>
    <row r="1297" spans="1:9" ht="19.350000000000001" customHeight="1" x14ac:dyDescent="0.25">
      <c r="A1297" t="str">
        <f t="shared" si="20"/>
        <v>L525</v>
      </c>
      <c r="B1297" s="20" t="s">
        <v>1573</v>
      </c>
      <c r="C1297" s="20" t="s">
        <v>1572</v>
      </c>
      <c r="D1297" s="20" t="s">
        <v>1588</v>
      </c>
      <c r="E1297" s="20" t="s">
        <v>783</v>
      </c>
      <c r="F1297" s="20" t="s">
        <v>783</v>
      </c>
      <c r="G1297" s="20" t="s">
        <v>783</v>
      </c>
      <c r="H1297" s="20" t="s">
        <v>1594</v>
      </c>
      <c r="I1297" s="18">
        <v>0</v>
      </c>
    </row>
    <row r="1298" spans="1:9" ht="19.350000000000001" customHeight="1" x14ac:dyDescent="0.25">
      <c r="A1298" t="str">
        <f t="shared" si="20"/>
        <v>L526</v>
      </c>
      <c r="B1298" s="20" t="s">
        <v>1573</v>
      </c>
      <c r="C1298" s="20" t="s">
        <v>1572</v>
      </c>
      <c r="D1298" s="20" t="s">
        <v>1588</v>
      </c>
      <c r="E1298" s="20" t="s">
        <v>783</v>
      </c>
      <c r="F1298" s="20" t="s">
        <v>783</v>
      </c>
      <c r="G1298" s="20" t="s">
        <v>783</v>
      </c>
      <c r="H1298" s="20" t="s">
        <v>1593</v>
      </c>
      <c r="I1298" s="18">
        <v>0</v>
      </c>
    </row>
    <row r="1299" spans="1:9" ht="19.350000000000001" customHeight="1" x14ac:dyDescent="0.25">
      <c r="A1299" t="str">
        <f t="shared" si="20"/>
        <v>L527</v>
      </c>
      <c r="B1299" s="20" t="s">
        <v>1573</v>
      </c>
      <c r="C1299" s="20" t="s">
        <v>1572</v>
      </c>
      <c r="D1299" s="20" t="s">
        <v>1588</v>
      </c>
      <c r="E1299" s="20" t="s">
        <v>783</v>
      </c>
      <c r="F1299" s="20" t="s">
        <v>783</v>
      </c>
      <c r="G1299" s="20" t="s">
        <v>783</v>
      </c>
      <c r="H1299" s="20" t="s">
        <v>1592</v>
      </c>
      <c r="I1299" s="18">
        <v>0</v>
      </c>
    </row>
    <row r="1300" spans="1:9" ht="19.350000000000001" customHeight="1" x14ac:dyDescent="0.25">
      <c r="A1300" t="str">
        <f t="shared" si="20"/>
        <v>L528</v>
      </c>
      <c r="B1300" s="20" t="s">
        <v>1573</v>
      </c>
      <c r="C1300" s="20" t="s">
        <v>1572</v>
      </c>
      <c r="D1300" s="20" t="s">
        <v>1588</v>
      </c>
      <c r="E1300" s="20" t="s">
        <v>783</v>
      </c>
      <c r="F1300" s="20" t="s">
        <v>783</v>
      </c>
      <c r="G1300" s="20" t="s">
        <v>783</v>
      </c>
      <c r="H1300" s="20" t="s">
        <v>1591</v>
      </c>
      <c r="I1300" s="18">
        <v>0</v>
      </c>
    </row>
    <row r="1301" spans="1:9" ht="19.350000000000001" customHeight="1" x14ac:dyDescent="0.25">
      <c r="A1301" t="str">
        <f t="shared" si="20"/>
        <v>L531</v>
      </c>
      <c r="B1301" s="20" t="s">
        <v>1573</v>
      </c>
      <c r="C1301" s="20" t="s">
        <v>1572</v>
      </c>
      <c r="D1301" s="20" t="s">
        <v>1588</v>
      </c>
      <c r="E1301" s="20" t="s">
        <v>783</v>
      </c>
      <c r="F1301" s="20" t="s">
        <v>783</v>
      </c>
      <c r="G1301" s="20" t="s">
        <v>783</v>
      </c>
      <c r="H1301" s="20" t="s">
        <v>1590</v>
      </c>
      <c r="I1301" s="18">
        <v>0</v>
      </c>
    </row>
    <row r="1302" spans="1:9" ht="19.350000000000001" customHeight="1" x14ac:dyDescent="0.25">
      <c r="A1302" t="str">
        <f t="shared" si="20"/>
        <v>L533</v>
      </c>
      <c r="B1302" s="20" t="s">
        <v>1573</v>
      </c>
      <c r="C1302" s="20" t="s">
        <v>1572</v>
      </c>
      <c r="D1302" s="20" t="s">
        <v>1588</v>
      </c>
      <c r="E1302" s="20" t="s">
        <v>783</v>
      </c>
      <c r="F1302" s="20" t="s">
        <v>783</v>
      </c>
      <c r="G1302" s="20" t="s">
        <v>783</v>
      </c>
      <c r="H1302" s="20" t="s">
        <v>1589</v>
      </c>
      <c r="I1302" s="18">
        <v>0</v>
      </c>
    </row>
    <row r="1303" spans="1:9" ht="19.350000000000001" customHeight="1" x14ac:dyDescent="0.25">
      <c r="A1303" t="str">
        <f t="shared" si="20"/>
        <v>L536</v>
      </c>
      <c r="B1303" s="20" t="s">
        <v>1573</v>
      </c>
      <c r="C1303" s="20" t="s">
        <v>1572</v>
      </c>
      <c r="D1303" s="20" t="s">
        <v>1588</v>
      </c>
      <c r="E1303" s="20" t="s">
        <v>783</v>
      </c>
      <c r="F1303" s="20" t="s">
        <v>783</v>
      </c>
      <c r="G1303" s="20" t="s">
        <v>783</v>
      </c>
      <c r="H1303" s="20" t="s">
        <v>1587</v>
      </c>
      <c r="I1303" s="18">
        <v>0</v>
      </c>
    </row>
    <row r="1304" spans="1:9" ht="19.350000000000001" customHeight="1" x14ac:dyDescent="0.25">
      <c r="A1304" t="str">
        <f t="shared" si="20"/>
        <v>L201</v>
      </c>
      <c r="B1304" s="20" t="s">
        <v>1573</v>
      </c>
      <c r="C1304" s="20" t="s">
        <v>1572</v>
      </c>
      <c r="D1304" s="20" t="s">
        <v>1571</v>
      </c>
      <c r="E1304" s="20" t="s">
        <v>783</v>
      </c>
      <c r="F1304" s="20" t="s">
        <v>783</v>
      </c>
      <c r="G1304" s="20" t="s">
        <v>783</v>
      </c>
      <c r="H1304" s="20" t="s">
        <v>1586</v>
      </c>
      <c r="I1304" s="18">
        <v>0</v>
      </c>
    </row>
    <row r="1305" spans="1:9" ht="19.350000000000001" customHeight="1" x14ac:dyDescent="0.25">
      <c r="A1305" t="str">
        <f t="shared" si="20"/>
        <v>L202</v>
      </c>
      <c r="B1305" s="20" t="s">
        <v>1573</v>
      </c>
      <c r="C1305" s="20" t="s">
        <v>1572</v>
      </c>
      <c r="D1305" s="20" t="s">
        <v>1571</v>
      </c>
      <c r="E1305" s="20" t="s">
        <v>783</v>
      </c>
      <c r="F1305" s="20" t="s">
        <v>783</v>
      </c>
      <c r="G1305" s="20" t="s">
        <v>783</v>
      </c>
      <c r="H1305" s="20" t="s">
        <v>1585</v>
      </c>
      <c r="I1305" s="18">
        <v>0</v>
      </c>
    </row>
    <row r="1306" spans="1:9" ht="19.350000000000001" customHeight="1" x14ac:dyDescent="0.25">
      <c r="A1306" t="str">
        <f t="shared" si="20"/>
        <v>L203</v>
      </c>
      <c r="B1306" s="20" t="s">
        <v>1573</v>
      </c>
      <c r="C1306" s="20" t="s">
        <v>1572</v>
      </c>
      <c r="D1306" s="20" t="s">
        <v>1571</v>
      </c>
      <c r="E1306" s="20" t="s">
        <v>783</v>
      </c>
      <c r="F1306" s="20" t="s">
        <v>783</v>
      </c>
      <c r="G1306" s="20" t="s">
        <v>783</v>
      </c>
      <c r="H1306" s="20" t="s">
        <v>1584</v>
      </c>
      <c r="I1306" s="18">
        <v>0</v>
      </c>
    </row>
    <row r="1307" spans="1:9" ht="19.350000000000001" customHeight="1" x14ac:dyDescent="0.25">
      <c r="A1307" t="str">
        <f t="shared" si="20"/>
        <v>L204</v>
      </c>
      <c r="B1307" s="20" t="s">
        <v>1573</v>
      </c>
      <c r="C1307" s="20" t="s">
        <v>1572</v>
      </c>
      <c r="D1307" s="20" t="s">
        <v>1571</v>
      </c>
      <c r="E1307" s="20" t="s">
        <v>783</v>
      </c>
      <c r="F1307" s="20" t="s">
        <v>783</v>
      </c>
      <c r="G1307" s="20" t="s">
        <v>783</v>
      </c>
      <c r="H1307" s="20" t="s">
        <v>1583</v>
      </c>
      <c r="I1307" s="18">
        <v>0</v>
      </c>
    </row>
    <row r="1308" spans="1:9" ht="19.350000000000001" customHeight="1" x14ac:dyDescent="0.25">
      <c r="A1308" t="str">
        <f t="shared" si="20"/>
        <v>L205</v>
      </c>
      <c r="B1308" s="20" t="s">
        <v>1573</v>
      </c>
      <c r="C1308" s="20" t="s">
        <v>1572</v>
      </c>
      <c r="D1308" s="20" t="s">
        <v>1571</v>
      </c>
      <c r="E1308" s="20" t="s">
        <v>783</v>
      </c>
      <c r="F1308" s="20" t="s">
        <v>783</v>
      </c>
      <c r="G1308" s="20" t="s">
        <v>783</v>
      </c>
      <c r="H1308" s="20" t="s">
        <v>1582</v>
      </c>
      <c r="I1308" s="18">
        <v>0</v>
      </c>
    </row>
    <row r="1309" spans="1:9" ht="19.350000000000001" customHeight="1" x14ac:dyDescent="0.25">
      <c r="A1309" t="str">
        <f t="shared" si="20"/>
        <v>L206</v>
      </c>
      <c r="B1309" s="20" t="s">
        <v>1573</v>
      </c>
      <c r="C1309" s="20" t="s">
        <v>1572</v>
      </c>
      <c r="D1309" s="20" t="s">
        <v>1571</v>
      </c>
      <c r="E1309" s="20" t="s">
        <v>783</v>
      </c>
      <c r="F1309" s="20" t="s">
        <v>783</v>
      </c>
      <c r="G1309" s="20" t="s">
        <v>783</v>
      </c>
      <c r="H1309" s="20" t="s">
        <v>1581</v>
      </c>
      <c r="I1309" s="18">
        <v>0</v>
      </c>
    </row>
    <row r="1310" spans="1:9" ht="19.350000000000001" customHeight="1" x14ac:dyDescent="0.25">
      <c r="A1310" t="str">
        <f t="shared" si="20"/>
        <v>L207</v>
      </c>
      <c r="B1310" s="20" t="s">
        <v>1573</v>
      </c>
      <c r="C1310" s="20" t="s">
        <v>1572</v>
      </c>
      <c r="D1310" s="20" t="s">
        <v>1571</v>
      </c>
      <c r="E1310" s="20" t="s">
        <v>783</v>
      </c>
      <c r="F1310" s="20" t="s">
        <v>783</v>
      </c>
      <c r="G1310" s="20" t="s">
        <v>783</v>
      </c>
      <c r="H1310" s="20" t="s">
        <v>1580</v>
      </c>
      <c r="I1310" s="18">
        <v>0</v>
      </c>
    </row>
    <row r="1311" spans="1:9" ht="19.350000000000001" customHeight="1" x14ac:dyDescent="0.25">
      <c r="A1311" t="str">
        <f t="shared" si="20"/>
        <v>L208</v>
      </c>
      <c r="B1311" s="20" t="s">
        <v>1573</v>
      </c>
      <c r="C1311" s="20" t="s">
        <v>1572</v>
      </c>
      <c r="D1311" s="20" t="s">
        <v>1571</v>
      </c>
      <c r="E1311" s="20" t="s">
        <v>783</v>
      </c>
      <c r="F1311" s="20" t="s">
        <v>783</v>
      </c>
      <c r="G1311" s="20" t="s">
        <v>783</v>
      </c>
      <c r="H1311" s="20" t="s">
        <v>1579</v>
      </c>
      <c r="I1311" s="18">
        <v>0</v>
      </c>
    </row>
    <row r="1312" spans="1:9" ht="19.350000000000001" customHeight="1" x14ac:dyDescent="0.25">
      <c r="A1312" t="str">
        <f t="shared" si="20"/>
        <v>L209</v>
      </c>
      <c r="B1312" s="20" t="s">
        <v>1573</v>
      </c>
      <c r="C1312" s="20" t="s">
        <v>1572</v>
      </c>
      <c r="D1312" s="20" t="s">
        <v>1571</v>
      </c>
      <c r="E1312" s="20" t="s">
        <v>783</v>
      </c>
      <c r="F1312" s="20" t="s">
        <v>783</v>
      </c>
      <c r="G1312" s="20" t="s">
        <v>783</v>
      </c>
      <c r="H1312" s="20" t="s">
        <v>1578</v>
      </c>
      <c r="I1312" s="18">
        <v>0</v>
      </c>
    </row>
    <row r="1313" spans="1:9" ht="19.350000000000001" customHeight="1" x14ac:dyDescent="0.25">
      <c r="A1313" t="str">
        <f t="shared" si="20"/>
        <v>L210</v>
      </c>
      <c r="B1313" s="20" t="s">
        <v>1573</v>
      </c>
      <c r="C1313" s="20" t="s">
        <v>1572</v>
      </c>
      <c r="D1313" s="20" t="s">
        <v>1571</v>
      </c>
      <c r="E1313" s="20" t="s">
        <v>783</v>
      </c>
      <c r="F1313" s="20" t="s">
        <v>783</v>
      </c>
      <c r="G1313" s="20" t="s">
        <v>783</v>
      </c>
      <c r="H1313" s="20" t="s">
        <v>1577</v>
      </c>
      <c r="I1313" s="18">
        <v>0</v>
      </c>
    </row>
    <row r="1314" spans="1:9" ht="19.350000000000001" customHeight="1" x14ac:dyDescent="0.25">
      <c r="A1314" t="str">
        <f t="shared" si="20"/>
        <v>L211</v>
      </c>
      <c r="B1314" s="20" t="s">
        <v>1573</v>
      </c>
      <c r="C1314" s="20" t="s">
        <v>1572</v>
      </c>
      <c r="D1314" s="20" t="s">
        <v>1571</v>
      </c>
      <c r="E1314" s="20" t="s">
        <v>783</v>
      </c>
      <c r="F1314" s="20" t="s">
        <v>783</v>
      </c>
      <c r="G1314" s="20" t="s">
        <v>783</v>
      </c>
      <c r="H1314" s="20" t="s">
        <v>1576</v>
      </c>
      <c r="I1314" s="18">
        <v>0</v>
      </c>
    </row>
    <row r="1315" spans="1:9" ht="19.350000000000001" customHeight="1" x14ac:dyDescent="0.25">
      <c r="A1315" t="str">
        <f t="shared" si="20"/>
        <v>L212</v>
      </c>
      <c r="B1315" s="20" t="s">
        <v>1573</v>
      </c>
      <c r="C1315" s="20" t="s">
        <v>1572</v>
      </c>
      <c r="D1315" s="20" t="s">
        <v>1571</v>
      </c>
      <c r="E1315" s="20" t="s">
        <v>783</v>
      </c>
      <c r="F1315" s="20" t="s">
        <v>783</v>
      </c>
      <c r="G1315" s="20" t="s">
        <v>783</v>
      </c>
      <c r="H1315" s="20" t="s">
        <v>1575</v>
      </c>
      <c r="I1315" s="18">
        <v>0</v>
      </c>
    </row>
    <row r="1316" spans="1:9" ht="19.350000000000001" customHeight="1" x14ac:dyDescent="0.25">
      <c r="A1316" t="str">
        <f t="shared" si="20"/>
        <v>L213</v>
      </c>
      <c r="B1316" s="20" t="s">
        <v>1573</v>
      </c>
      <c r="C1316" s="20" t="s">
        <v>1572</v>
      </c>
      <c r="D1316" s="20" t="s">
        <v>1571</v>
      </c>
      <c r="E1316" s="20" t="s">
        <v>783</v>
      </c>
      <c r="F1316" s="20" t="s">
        <v>783</v>
      </c>
      <c r="G1316" s="20" t="s">
        <v>783</v>
      </c>
      <c r="H1316" s="20" t="s">
        <v>1574</v>
      </c>
      <c r="I1316" s="18">
        <v>0</v>
      </c>
    </row>
    <row r="1317" spans="1:9" ht="19.350000000000001" customHeight="1" x14ac:dyDescent="0.25">
      <c r="A1317" t="str">
        <f t="shared" si="20"/>
        <v>L214</v>
      </c>
      <c r="B1317" s="20" t="s">
        <v>1573</v>
      </c>
      <c r="C1317" s="20" t="s">
        <v>1572</v>
      </c>
      <c r="D1317" s="20" t="s">
        <v>1571</v>
      </c>
      <c r="E1317" s="20" t="s">
        <v>783</v>
      </c>
      <c r="F1317" s="20" t="s">
        <v>783</v>
      </c>
      <c r="G1317" s="20" t="s">
        <v>783</v>
      </c>
      <c r="H1317" s="20" t="s">
        <v>1570</v>
      </c>
      <c r="I1317" s="18">
        <v>0</v>
      </c>
    </row>
    <row r="1318" spans="1:9" ht="19.350000000000001" customHeight="1" x14ac:dyDescent="0.25">
      <c r="A1318" t="str">
        <f t="shared" si="20"/>
        <v>YP20</v>
      </c>
      <c r="B1318" s="20" t="s">
        <v>1072</v>
      </c>
      <c r="C1318" s="20" t="s">
        <v>1544</v>
      </c>
      <c r="D1318" s="20" t="s">
        <v>1569</v>
      </c>
      <c r="E1318" s="20" t="s">
        <v>783</v>
      </c>
      <c r="F1318" s="20" t="s">
        <v>783</v>
      </c>
      <c r="G1318" s="20" t="s">
        <v>783</v>
      </c>
      <c r="H1318" s="20" t="s">
        <v>1568</v>
      </c>
      <c r="I1318" s="18">
        <v>0</v>
      </c>
    </row>
    <row r="1319" spans="1:9" ht="19.350000000000001" customHeight="1" x14ac:dyDescent="0.25">
      <c r="A1319" t="str">
        <f t="shared" si="20"/>
        <v>Y601</v>
      </c>
      <c r="B1319" s="20" t="s">
        <v>1072</v>
      </c>
      <c r="C1319" s="20" t="s">
        <v>1544</v>
      </c>
      <c r="D1319" s="20" t="s">
        <v>1543</v>
      </c>
      <c r="E1319" s="20" t="s">
        <v>783</v>
      </c>
      <c r="F1319" s="20" t="s">
        <v>783</v>
      </c>
      <c r="G1319" s="20" t="s">
        <v>783</v>
      </c>
      <c r="H1319" s="19" t="s">
        <v>1567</v>
      </c>
      <c r="I1319" s="18">
        <v>1</v>
      </c>
    </row>
    <row r="1320" spans="1:9" ht="19.350000000000001" customHeight="1" x14ac:dyDescent="0.25">
      <c r="A1320" t="str">
        <f t="shared" si="20"/>
        <v>Y602</v>
      </c>
      <c r="B1320" s="20" t="s">
        <v>1072</v>
      </c>
      <c r="C1320" s="20" t="s">
        <v>1544</v>
      </c>
      <c r="D1320" s="20" t="s">
        <v>1543</v>
      </c>
      <c r="E1320" s="20" t="s">
        <v>783</v>
      </c>
      <c r="F1320" s="20" t="s">
        <v>783</v>
      </c>
      <c r="G1320" s="20" t="s">
        <v>783</v>
      </c>
      <c r="H1320" s="20" t="s">
        <v>1566</v>
      </c>
      <c r="I1320" s="18">
        <v>0</v>
      </c>
    </row>
    <row r="1321" spans="1:9" ht="19.350000000000001" customHeight="1" x14ac:dyDescent="0.25">
      <c r="A1321" t="str">
        <f t="shared" si="20"/>
        <v>Y607</v>
      </c>
      <c r="B1321" s="20" t="s">
        <v>1072</v>
      </c>
      <c r="C1321" s="20" t="s">
        <v>1544</v>
      </c>
      <c r="D1321" s="20" t="s">
        <v>1543</v>
      </c>
      <c r="E1321" s="20" t="s">
        <v>783</v>
      </c>
      <c r="F1321" s="20" t="s">
        <v>783</v>
      </c>
      <c r="G1321" s="20" t="s">
        <v>783</v>
      </c>
      <c r="H1321" s="19" t="s">
        <v>1565</v>
      </c>
      <c r="I1321" s="18">
        <v>1</v>
      </c>
    </row>
    <row r="1322" spans="1:9" ht="19.350000000000001" customHeight="1" x14ac:dyDescent="0.25">
      <c r="A1322" t="str">
        <f t="shared" si="20"/>
        <v>Y608</v>
      </c>
      <c r="B1322" s="20" t="s">
        <v>1072</v>
      </c>
      <c r="C1322" s="20" t="s">
        <v>1544</v>
      </c>
      <c r="D1322" s="20" t="s">
        <v>1543</v>
      </c>
      <c r="E1322" s="20" t="s">
        <v>783</v>
      </c>
      <c r="F1322" s="20" t="s">
        <v>783</v>
      </c>
      <c r="G1322" s="20" t="s">
        <v>783</v>
      </c>
      <c r="H1322" s="19" t="s">
        <v>1564</v>
      </c>
      <c r="I1322" s="18">
        <v>1</v>
      </c>
    </row>
    <row r="1323" spans="1:9" ht="19.350000000000001" customHeight="1" x14ac:dyDescent="0.25">
      <c r="A1323" t="str">
        <f t="shared" si="20"/>
        <v>Y620</v>
      </c>
      <c r="B1323" s="20" t="s">
        <v>1072</v>
      </c>
      <c r="C1323" s="20" t="s">
        <v>1544</v>
      </c>
      <c r="D1323" s="20" t="s">
        <v>1543</v>
      </c>
      <c r="E1323" s="20" t="s">
        <v>783</v>
      </c>
      <c r="F1323" s="20" t="s">
        <v>783</v>
      </c>
      <c r="G1323" s="20" t="s">
        <v>783</v>
      </c>
      <c r="H1323" s="20" t="s">
        <v>1563</v>
      </c>
      <c r="I1323" s="18">
        <v>0</v>
      </c>
    </row>
    <row r="1324" spans="1:9" ht="19.350000000000001" customHeight="1" x14ac:dyDescent="0.25">
      <c r="A1324" t="str">
        <f t="shared" si="20"/>
        <v>Y621</v>
      </c>
      <c r="B1324" s="20" t="s">
        <v>1072</v>
      </c>
      <c r="C1324" s="20" t="s">
        <v>1544</v>
      </c>
      <c r="D1324" s="20" t="s">
        <v>1543</v>
      </c>
      <c r="E1324" s="20" t="s">
        <v>783</v>
      </c>
      <c r="F1324" s="20" t="s">
        <v>783</v>
      </c>
      <c r="G1324" s="20" t="s">
        <v>783</v>
      </c>
      <c r="H1324" s="20" t="s">
        <v>1562</v>
      </c>
      <c r="I1324" s="18">
        <v>0</v>
      </c>
    </row>
    <row r="1325" spans="1:9" ht="19.350000000000001" customHeight="1" x14ac:dyDescent="0.25">
      <c r="A1325" t="str">
        <f t="shared" si="20"/>
        <v>Y622</v>
      </c>
      <c r="B1325" s="20" t="s">
        <v>1072</v>
      </c>
      <c r="C1325" s="20" t="s">
        <v>1544</v>
      </c>
      <c r="D1325" s="20" t="s">
        <v>1543</v>
      </c>
      <c r="E1325" s="20" t="s">
        <v>783</v>
      </c>
      <c r="F1325" s="20" t="s">
        <v>783</v>
      </c>
      <c r="G1325" s="20" t="s">
        <v>783</v>
      </c>
      <c r="H1325" s="19" t="s">
        <v>1561</v>
      </c>
      <c r="I1325" s="18">
        <v>1</v>
      </c>
    </row>
    <row r="1326" spans="1:9" ht="19.350000000000001" customHeight="1" x14ac:dyDescent="0.25">
      <c r="A1326" t="str">
        <f t="shared" si="20"/>
        <v>Y623</v>
      </c>
      <c r="B1326" s="20" t="s">
        <v>1072</v>
      </c>
      <c r="C1326" s="20" t="s">
        <v>1544</v>
      </c>
      <c r="D1326" s="20" t="s">
        <v>1543</v>
      </c>
      <c r="E1326" s="20" t="s">
        <v>783</v>
      </c>
      <c r="F1326" s="20" t="s">
        <v>783</v>
      </c>
      <c r="G1326" s="20" t="s">
        <v>783</v>
      </c>
      <c r="H1326" s="19" t="s">
        <v>1560</v>
      </c>
      <c r="I1326" s="18">
        <v>1</v>
      </c>
    </row>
    <row r="1327" spans="1:9" ht="19.350000000000001" customHeight="1" x14ac:dyDescent="0.25">
      <c r="A1327" t="str">
        <f t="shared" si="20"/>
        <v>Y625</v>
      </c>
      <c r="B1327" s="20" t="s">
        <v>1072</v>
      </c>
      <c r="C1327" s="20" t="s">
        <v>1544</v>
      </c>
      <c r="D1327" s="20" t="s">
        <v>1543</v>
      </c>
      <c r="E1327" s="20" t="s">
        <v>783</v>
      </c>
      <c r="F1327" s="20" t="s">
        <v>783</v>
      </c>
      <c r="G1327" s="20" t="s">
        <v>783</v>
      </c>
      <c r="H1327" s="19" t="s">
        <v>1559</v>
      </c>
      <c r="I1327" s="18">
        <v>1</v>
      </c>
    </row>
    <row r="1328" spans="1:9" ht="19.350000000000001" customHeight="1" x14ac:dyDescent="0.25">
      <c r="A1328" t="str">
        <f t="shared" si="20"/>
        <v>Y626</v>
      </c>
      <c r="B1328" s="20" t="s">
        <v>1072</v>
      </c>
      <c r="C1328" s="20" t="s">
        <v>1544</v>
      </c>
      <c r="D1328" s="20" t="s">
        <v>1543</v>
      </c>
      <c r="E1328" s="20" t="s">
        <v>783</v>
      </c>
      <c r="F1328" s="20" t="s">
        <v>783</v>
      </c>
      <c r="G1328" s="20" t="s">
        <v>783</v>
      </c>
      <c r="H1328" s="19" t="s">
        <v>1558</v>
      </c>
      <c r="I1328" s="18">
        <v>1</v>
      </c>
    </row>
    <row r="1329" spans="1:9" ht="19.350000000000001" customHeight="1" x14ac:dyDescent="0.25">
      <c r="A1329" t="str">
        <f t="shared" si="20"/>
        <v>Y633</v>
      </c>
      <c r="B1329" s="20" t="s">
        <v>1072</v>
      </c>
      <c r="C1329" s="20" t="s">
        <v>1544</v>
      </c>
      <c r="D1329" s="20" t="s">
        <v>1543</v>
      </c>
      <c r="E1329" s="20" t="s">
        <v>783</v>
      </c>
      <c r="F1329" s="20" t="s">
        <v>783</v>
      </c>
      <c r="G1329" s="20" t="s">
        <v>783</v>
      </c>
      <c r="H1329" s="20" t="s">
        <v>1557</v>
      </c>
      <c r="I1329" s="18">
        <v>0</v>
      </c>
    </row>
    <row r="1330" spans="1:9" ht="19.350000000000001" customHeight="1" x14ac:dyDescent="0.25">
      <c r="A1330" t="str">
        <f t="shared" si="20"/>
        <v>Y640</v>
      </c>
      <c r="B1330" s="20" t="s">
        <v>1072</v>
      </c>
      <c r="C1330" s="20" t="s">
        <v>1544</v>
      </c>
      <c r="D1330" s="20" t="s">
        <v>1543</v>
      </c>
      <c r="E1330" s="20" t="s">
        <v>783</v>
      </c>
      <c r="F1330" s="20" t="s">
        <v>783</v>
      </c>
      <c r="G1330" s="20" t="s">
        <v>783</v>
      </c>
      <c r="H1330" s="19" t="s">
        <v>1556</v>
      </c>
      <c r="I1330" s="18">
        <v>1</v>
      </c>
    </row>
    <row r="1331" spans="1:9" ht="19.350000000000001" customHeight="1" x14ac:dyDescent="0.25">
      <c r="A1331" t="str">
        <f t="shared" si="20"/>
        <v>Y654</v>
      </c>
      <c r="B1331" s="20" t="s">
        <v>1072</v>
      </c>
      <c r="C1331" s="20" t="s">
        <v>1544</v>
      </c>
      <c r="D1331" s="20" t="s">
        <v>1543</v>
      </c>
      <c r="E1331" s="20" t="s">
        <v>783</v>
      </c>
      <c r="F1331" s="20" t="s">
        <v>783</v>
      </c>
      <c r="G1331" s="20" t="s">
        <v>783</v>
      </c>
      <c r="H1331" s="20" t="s">
        <v>1555</v>
      </c>
      <c r="I1331" s="18">
        <v>0</v>
      </c>
    </row>
    <row r="1332" spans="1:9" ht="19.350000000000001" customHeight="1" x14ac:dyDescent="0.25">
      <c r="A1332" t="str">
        <f t="shared" si="20"/>
        <v>Y660</v>
      </c>
      <c r="B1332" s="20" t="s">
        <v>1072</v>
      </c>
      <c r="C1332" s="20" t="s">
        <v>1544</v>
      </c>
      <c r="D1332" s="20" t="s">
        <v>1543</v>
      </c>
      <c r="E1332" s="20" t="s">
        <v>783</v>
      </c>
      <c r="F1332" s="20" t="s">
        <v>783</v>
      </c>
      <c r="G1332" s="20" t="s">
        <v>783</v>
      </c>
      <c r="H1332" s="20" t="s">
        <v>1554</v>
      </c>
      <c r="I1332" s="18">
        <v>0</v>
      </c>
    </row>
    <row r="1333" spans="1:9" ht="19.350000000000001" customHeight="1" x14ac:dyDescent="0.25">
      <c r="A1333" t="str">
        <f t="shared" si="20"/>
        <v>Y663</v>
      </c>
      <c r="B1333" s="20" t="s">
        <v>1072</v>
      </c>
      <c r="C1333" s="20" t="s">
        <v>1544</v>
      </c>
      <c r="D1333" s="20" t="s">
        <v>1543</v>
      </c>
      <c r="E1333" s="20" t="s">
        <v>783</v>
      </c>
      <c r="F1333" s="20" t="s">
        <v>783</v>
      </c>
      <c r="G1333" s="20" t="s">
        <v>783</v>
      </c>
      <c r="H1333" s="20" t="s">
        <v>1553</v>
      </c>
      <c r="I1333" s="18">
        <v>0</v>
      </c>
    </row>
    <row r="1334" spans="1:9" ht="19.350000000000001" customHeight="1" x14ac:dyDescent="0.25">
      <c r="A1334" t="str">
        <f t="shared" si="20"/>
        <v>Y664</v>
      </c>
      <c r="B1334" s="20" t="s">
        <v>1072</v>
      </c>
      <c r="C1334" s="20" t="s">
        <v>1544</v>
      </c>
      <c r="D1334" s="20" t="s">
        <v>1543</v>
      </c>
      <c r="E1334" s="20" t="s">
        <v>783</v>
      </c>
      <c r="F1334" s="20" t="s">
        <v>783</v>
      </c>
      <c r="G1334" s="20" t="s">
        <v>783</v>
      </c>
      <c r="H1334" s="20" t="s">
        <v>1552</v>
      </c>
      <c r="I1334" s="18">
        <v>0</v>
      </c>
    </row>
    <row r="1335" spans="1:9" ht="19.350000000000001" customHeight="1" x14ac:dyDescent="0.25">
      <c r="A1335" t="str">
        <f t="shared" si="20"/>
        <v>Y665</v>
      </c>
      <c r="B1335" s="20" t="s">
        <v>1072</v>
      </c>
      <c r="C1335" s="20" t="s">
        <v>1544</v>
      </c>
      <c r="D1335" s="20" t="s">
        <v>1543</v>
      </c>
      <c r="E1335" s="20" t="s">
        <v>783</v>
      </c>
      <c r="F1335" s="20" t="s">
        <v>783</v>
      </c>
      <c r="G1335" s="20" t="s">
        <v>783</v>
      </c>
      <c r="H1335" s="19" t="s">
        <v>1551</v>
      </c>
      <c r="I1335" s="18">
        <v>1</v>
      </c>
    </row>
    <row r="1336" spans="1:9" ht="19.350000000000001" customHeight="1" x14ac:dyDescent="0.25">
      <c r="A1336" t="str">
        <f t="shared" si="20"/>
        <v>Y690</v>
      </c>
      <c r="B1336" s="20" t="s">
        <v>1072</v>
      </c>
      <c r="C1336" s="20" t="s">
        <v>1544</v>
      </c>
      <c r="D1336" s="20" t="s">
        <v>1543</v>
      </c>
      <c r="E1336" s="20" t="s">
        <v>783</v>
      </c>
      <c r="F1336" s="20" t="s">
        <v>783</v>
      </c>
      <c r="G1336" s="20" t="s">
        <v>783</v>
      </c>
      <c r="H1336" s="19" t="s">
        <v>1550</v>
      </c>
      <c r="I1336" s="18">
        <v>1</v>
      </c>
    </row>
    <row r="1337" spans="1:9" ht="19.350000000000001" customHeight="1" x14ac:dyDescent="0.25">
      <c r="A1337" t="str">
        <f t="shared" si="20"/>
        <v>Y691</v>
      </c>
      <c r="B1337" s="20" t="s">
        <v>1072</v>
      </c>
      <c r="C1337" s="20" t="s">
        <v>1544</v>
      </c>
      <c r="D1337" s="20" t="s">
        <v>1543</v>
      </c>
      <c r="E1337" s="20" t="s">
        <v>783</v>
      </c>
      <c r="F1337" s="20" t="s">
        <v>783</v>
      </c>
      <c r="G1337" s="20" t="s">
        <v>783</v>
      </c>
      <c r="H1337" s="19" t="s">
        <v>1549</v>
      </c>
      <c r="I1337" s="18">
        <v>1</v>
      </c>
    </row>
    <row r="1338" spans="1:9" ht="19.350000000000001" customHeight="1" x14ac:dyDescent="0.25">
      <c r="A1338" t="str">
        <f t="shared" si="20"/>
        <v>Y699</v>
      </c>
      <c r="B1338" s="20" t="s">
        <v>1072</v>
      </c>
      <c r="C1338" s="20" t="s">
        <v>1544</v>
      </c>
      <c r="D1338" s="20" t="s">
        <v>1543</v>
      </c>
      <c r="E1338" s="20" t="s">
        <v>783</v>
      </c>
      <c r="F1338" s="20" t="s">
        <v>783</v>
      </c>
      <c r="G1338" s="20" t="s">
        <v>783</v>
      </c>
      <c r="H1338" s="19" t="s">
        <v>1548</v>
      </c>
      <c r="I1338" s="18">
        <v>1</v>
      </c>
    </row>
    <row r="1339" spans="1:9" ht="19.350000000000001" customHeight="1" x14ac:dyDescent="0.25">
      <c r="A1339" t="str">
        <f t="shared" si="20"/>
        <v>YP21</v>
      </c>
      <c r="B1339" s="20" t="s">
        <v>1072</v>
      </c>
      <c r="C1339" s="20" t="s">
        <v>1544</v>
      </c>
      <c r="D1339" s="20" t="s">
        <v>1543</v>
      </c>
      <c r="E1339" s="20" t="s">
        <v>783</v>
      </c>
      <c r="F1339" s="20" t="s">
        <v>783</v>
      </c>
      <c r="G1339" s="20" t="s">
        <v>783</v>
      </c>
      <c r="H1339" s="20" t="s">
        <v>1547</v>
      </c>
      <c r="I1339" s="18">
        <v>0</v>
      </c>
    </row>
    <row r="1340" spans="1:9" ht="19.350000000000001" customHeight="1" x14ac:dyDescent="0.25">
      <c r="A1340" t="str">
        <f t="shared" si="20"/>
        <v>YP25</v>
      </c>
      <c r="B1340" s="20" t="s">
        <v>1072</v>
      </c>
      <c r="C1340" s="20" t="s">
        <v>1544</v>
      </c>
      <c r="D1340" s="20" t="s">
        <v>1543</v>
      </c>
      <c r="E1340" s="20" t="s">
        <v>783</v>
      </c>
      <c r="F1340" s="20" t="s">
        <v>783</v>
      </c>
      <c r="G1340" s="20" t="s">
        <v>783</v>
      </c>
      <c r="H1340" s="19" t="s">
        <v>1546</v>
      </c>
      <c r="I1340" s="18">
        <v>1</v>
      </c>
    </row>
    <row r="1341" spans="1:9" ht="19.350000000000001" customHeight="1" x14ac:dyDescent="0.25">
      <c r="A1341" t="str">
        <f t="shared" si="20"/>
        <v>YP26</v>
      </c>
      <c r="B1341" s="20" t="s">
        <v>1072</v>
      </c>
      <c r="C1341" s="20" t="s">
        <v>1544</v>
      </c>
      <c r="D1341" s="20" t="s">
        <v>1543</v>
      </c>
      <c r="E1341" s="20" t="s">
        <v>783</v>
      </c>
      <c r="F1341" s="20" t="s">
        <v>783</v>
      </c>
      <c r="G1341" s="20" t="s">
        <v>783</v>
      </c>
      <c r="H1341" s="19" t="s">
        <v>1545</v>
      </c>
      <c r="I1341" s="18">
        <v>1</v>
      </c>
    </row>
    <row r="1342" spans="1:9" ht="19.350000000000001" customHeight="1" x14ac:dyDescent="0.25">
      <c r="A1342" t="str">
        <f t="shared" si="20"/>
        <v>YP28</v>
      </c>
      <c r="B1342" s="20" t="s">
        <v>1072</v>
      </c>
      <c r="C1342" s="20" t="s">
        <v>1544</v>
      </c>
      <c r="D1342" s="20" t="s">
        <v>1543</v>
      </c>
      <c r="E1342" s="20" t="s">
        <v>783</v>
      </c>
      <c r="F1342" s="20" t="s">
        <v>783</v>
      </c>
      <c r="G1342" s="20" t="s">
        <v>783</v>
      </c>
      <c r="H1342" s="19" t="s">
        <v>1542</v>
      </c>
      <c r="I1342" s="18">
        <v>1</v>
      </c>
    </row>
    <row r="1343" spans="1:9" ht="19.350000000000001" customHeight="1" x14ac:dyDescent="0.25">
      <c r="A1343" t="str">
        <f t="shared" si="20"/>
        <v>YB01</v>
      </c>
      <c r="B1343" s="20" t="s">
        <v>1072</v>
      </c>
      <c r="C1343" s="20" t="s">
        <v>1402</v>
      </c>
      <c r="D1343" s="20" t="s">
        <v>1498</v>
      </c>
      <c r="E1343" s="20" t="s">
        <v>783</v>
      </c>
      <c r="F1343" s="20" t="s">
        <v>783</v>
      </c>
      <c r="G1343" s="20" t="s">
        <v>783</v>
      </c>
      <c r="H1343" s="19" t="s">
        <v>1541</v>
      </c>
      <c r="I1343" s="18">
        <v>1</v>
      </c>
    </row>
    <row r="1344" spans="1:9" ht="19.350000000000001" customHeight="1" x14ac:dyDescent="0.25">
      <c r="A1344" t="str">
        <f t="shared" si="20"/>
        <v>YB02</v>
      </c>
      <c r="B1344" s="20" t="s">
        <v>1072</v>
      </c>
      <c r="C1344" s="20" t="s">
        <v>1402</v>
      </c>
      <c r="D1344" s="20" t="s">
        <v>1498</v>
      </c>
      <c r="E1344" s="20" t="s">
        <v>783</v>
      </c>
      <c r="F1344" s="20" t="s">
        <v>783</v>
      </c>
      <c r="G1344" s="20" t="s">
        <v>783</v>
      </c>
      <c r="H1344" s="20" t="s">
        <v>1540</v>
      </c>
      <c r="I1344" s="18">
        <v>0</v>
      </c>
    </row>
    <row r="1345" spans="1:9" ht="19.350000000000001" customHeight="1" x14ac:dyDescent="0.25">
      <c r="A1345" t="str">
        <f t="shared" si="20"/>
        <v>YB03</v>
      </c>
      <c r="B1345" s="20" t="s">
        <v>1072</v>
      </c>
      <c r="C1345" s="20" t="s">
        <v>1402</v>
      </c>
      <c r="D1345" s="20" t="s">
        <v>1498</v>
      </c>
      <c r="E1345" s="20" t="s">
        <v>783</v>
      </c>
      <c r="F1345" s="20" t="s">
        <v>783</v>
      </c>
      <c r="G1345" s="20" t="s">
        <v>783</v>
      </c>
      <c r="H1345" s="19" t="s">
        <v>1539</v>
      </c>
      <c r="I1345" s="18">
        <v>1</v>
      </c>
    </row>
    <row r="1346" spans="1:9" ht="19.350000000000001" customHeight="1" x14ac:dyDescent="0.25">
      <c r="A1346" t="str">
        <f t="shared" si="20"/>
        <v>YB04</v>
      </c>
      <c r="B1346" s="20" t="s">
        <v>1072</v>
      </c>
      <c r="C1346" s="20" t="s">
        <v>1402</v>
      </c>
      <c r="D1346" s="20" t="s">
        <v>1498</v>
      </c>
      <c r="E1346" s="20" t="s">
        <v>783</v>
      </c>
      <c r="F1346" s="20" t="s">
        <v>783</v>
      </c>
      <c r="G1346" s="20" t="s">
        <v>783</v>
      </c>
      <c r="H1346" s="20" t="s">
        <v>1538</v>
      </c>
      <c r="I1346" s="18">
        <v>0</v>
      </c>
    </row>
    <row r="1347" spans="1:9" ht="19.350000000000001" customHeight="1" x14ac:dyDescent="0.25">
      <c r="A1347" t="str">
        <f t="shared" ref="A1347:A1410" si="21">LEFT(H1347,4)</f>
        <v>YB05</v>
      </c>
      <c r="B1347" s="20" t="s">
        <v>1072</v>
      </c>
      <c r="C1347" s="20" t="s">
        <v>1402</v>
      </c>
      <c r="D1347" s="20" t="s">
        <v>1498</v>
      </c>
      <c r="E1347" s="20" t="s">
        <v>783</v>
      </c>
      <c r="F1347" s="20" t="s">
        <v>783</v>
      </c>
      <c r="G1347" s="20" t="s">
        <v>783</v>
      </c>
      <c r="H1347" s="20" t="s">
        <v>1537</v>
      </c>
      <c r="I1347" s="18">
        <v>0</v>
      </c>
    </row>
    <row r="1348" spans="1:9" ht="19.350000000000001" customHeight="1" x14ac:dyDescent="0.25">
      <c r="A1348" t="str">
        <f t="shared" si="21"/>
        <v>YB06</v>
      </c>
      <c r="B1348" s="20" t="s">
        <v>1072</v>
      </c>
      <c r="C1348" s="20" t="s">
        <v>1402</v>
      </c>
      <c r="D1348" s="20" t="s">
        <v>1498</v>
      </c>
      <c r="E1348" s="20" t="s">
        <v>783</v>
      </c>
      <c r="F1348" s="20" t="s">
        <v>783</v>
      </c>
      <c r="G1348" s="20" t="s">
        <v>783</v>
      </c>
      <c r="H1348" s="19" t="s">
        <v>1536</v>
      </c>
      <c r="I1348" s="18">
        <v>1</v>
      </c>
    </row>
    <row r="1349" spans="1:9" ht="19.350000000000001" customHeight="1" x14ac:dyDescent="0.25">
      <c r="A1349" t="str">
        <f t="shared" si="21"/>
        <v>YB07</v>
      </c>
      <c r="B1349" s="20" t="s">
        <v>1072</v>
      </c>
      <c r="C1349" s="20" t="s">
        <v>1402</v>
      </c>
      <c r="D1349" s="20" t="s">
        <v>1498</v>
      </c>
      <c r="E1349" s="20" t="s">
        <v>783</v>
      </c>
      <c r="F1349" s="20" t="s">
        <v>783</v>
      </c>
      <c r="G1349" s="20" t="s">
        <v>783</v>
      </c>
      <c r="H1349" s="19" t="s">
        <v>1535</v>
      </c>
      <c r="I1349" s="18">
        <v>1</v>
      </c>
    </row>
    <row r="1350" spans="1:9" ht="19.350000000000001" customHeight="1" x14ac:dyDescent="0.25">
      <c r="A1350" t="str">
        <f t="shared" si="21"/>
        <v>YB08</v>
      </c>
      <c r="B1350" s="20" t="s">
        <v>1072</v>
      </c>
      <c r="C1350" s="20" t="s">
        <v>1402</v>
      </c>
      <c r="D1350" s="20" t="s">
        <v>1498</v>
      </c>
      <c r="E1350" s="20" t="s">
        <v>783</v>
      </c>
      <c r="F1350" s="20" t="s">
        <v>783</v>
      </c>
      <c r="G1350" s="20" t="s">
        <v>783</v>
      </c>
      <c r="H1350" s="19" t="s">
        <v>1534</v>
      </c>
      <c r="I1350" s="18">
        <v>1</v>
      </c>
    </row>
    <row r="1351" spans="1:9" ht="19.350000000000001" customHeight="1" x14ac:dyDescent="0.25">
      <c r="A1351" t="str">
        <f t="shared" si="21"/>
        <v>YB09</v>
      </c>
      <c r="B1351" s="20" t="s">
        <v>1072</v>
      </c>
      <c r="C1351" s="20" t="s">
        <v>1402</v>
      </c>
      <c r="D1351" s="20" t="s">
        <v>1498</v>
      </c>
      <c r="E1351" s="20" t="s">
        <v>783</v>
      </c>
      <c r="F1351" s="20" t="s">
        <v>783</v>
      </c>
      <c r="G1351" s="20" t="s">
        <v>783</v>
      </c>
      <c r="H1351" s="19" t="s">
        <v>1533</v>
      </c>
      <c r="I1351" s="18">
        <v>1</v>
      </c>
    </row>
    <row r="1352" spans="1:9" ht="19.350000000000001" customHeight="1" x14ac:dyDescent="0.25">
      <c r="A1352" t="str">
        <f t="shared" si="21"/>
        <v>YB10</v>
      </c>
      <c r="B1352" s="20" t="s">
        <v>1072</v>
      </c>
      <c r="C1352" s="20" t="s">
        <v>1402</v>
      </c>
      <c r="D1352" s="20" t="s">
        <v>1498</v>
      </c>
      <c r="E1352" s="20" t="s">
        <v>783</v>
      </c>
      <c r="F1352" s="20" t="s">
        <v>783</v>
      </c>
      <c r="G1352" s="20" t="s">
        <v>783</v>
      </c>
      <c r="H1352" s="19" t="s">
        <v>1532</v>
      </c>
      <c r="I1352" s="18">
        <v>1</v>
      </c>
    </row>
    <row r="1353" spans="1:9" ht="19.350000000000001" customHeight="1" x14ac:dyDescent="0.25">
      <c r="A1353" t="str">
        <f t="shared" si="21"/>
        <v>YB11</v>
      </c>
      <c r="B1353" s="20" t="s">
        <v>1072</v>
      </c>
      <c r="C1353" s="20" t="s">
        <v>1402</v>
      </c>
      <c r="D1353" s="20" t="s">
        <v>1498</v>
      </c>
      <c r="E1353" s="20" t="s">
        <v>783</v>
      </c>
      <c r="F1353" s="20" t="s">
        <v>783</v>
      </c>
      <c r="G1353" s="20" t="s">
        <v>783</v>
      </c>
      <c r="H1353" s="19" t="s">
        <v>1531</v>
      </c>
      <c r="I1353" s="18">
        <v>1</v>
      </c>
    </row>
    <row r="1354" spans="1:9" ht="19.350000000000001" customHeight="1" x14ac:dyDescent="0.25">
      <c r="A1354" t="str">
        <f t="shared" si="21"/>
        <v>YB12</v>
      </c>
      <c r="B1354" s="20" t="s">
        <v>1072</v>
      </c>
      <c r="C1354" s="20" t="s">
        <v>1402</v>
      </c>
      <c r="D1354" s="20" t="s">
        <v>1498</v>
      </c>
      <c r="E1354" s="20" t="s">
        <v>783</v>
      </c>
      <c r="F1354" s="20" t="s">
        <v>783</v>
      </c>
      <c r="G1354" s="20" t="s">
        <v>783</v>
      </c>
      <c r="H1354" s="19" t="s">
        <v>1530</v>
      </c>
      <c r="I1354" s="18">
        <v>1</v>
      </c>
    </row>
    <row r="1355" spans="1:9" ht="19.350000000000001" customHeight="1" x14ac:dyDescent="0.25">
      <c r="A1355" t="str">
        <f t="shared" si="21"/>
        <v>YB13</v>
      </c>
      <c r="B1355" s="20" t="s">
        <v>1072</v>
      </c>
      <c r="C1355" s="20" t="s">
        <v>1402</v>
      </c>
      <c r="D1355" s="20" t="s">
        <v>1498</v>
      </c>
      <c r="E1355" s="20" t="s">
        <v>783</v>
      </c>
      <c r="F1355" s="20" t="s">
        <v>783</v>
      </c>
      <c r="G1355" s="20" t="s">
        <v>783</v>
      </c>
      <c r="H1355" s="19" t="s">
        <v>1529</v>
      </c>
      <c r="I1355" s="18">
        <v>1</v>
      </c>
    </row>
    <row r="1356" spans="1:9" ht="19.350000000000001" customHeight="1" x14ac:dyDescent="0.25">
      <c r="A1356" t="str">
        <f t="shared" si="21"/>
        <v>YB14</v>
      </c>
      <c r="B1356" s="20" t="s">
        <v>1072</v>
      </c>
      <c r="C1356" s="20" t="s">
        <v>1402</v>
      </c>
      <c r="D1356" s="20" t="s">
        <v>1498</v>
      </c>
      <c r="E1356" s="20" t="s">
        <v>783</v>
      </c>
      <c r="F1356" s="20" t="s">
        <v>783</v>
      </c>
      <c r="G1356" s="20" t="s">
        <v>783</v>
      </c>
      <c r="H1356" s="19" t="s">
        <v>1528</v>
      </c>
      <c r="I1356" s="18">
        <v>1</v>
      </c>
    </row>
    <row r="1357" spans="1:9" ht="19.350000000000001" customHeight="1" x14ac:dyDescent="0.25">
      <c r="A1357" t="str">
        <f t="shared" si="21"/>
        <v>YB15</v>
      </c>
      <c r="B1357" s="20" t="s">
        <v>1072</v>
      </c>
      <c r="C1357" s="20" t="s">
        <v>1402</v>
      </c>
      <c r="D1357" s="20" t="s">
        <v>1498</v>
      </c>
      <c r="E1357" s="20" t="s">
        <v>783</v>
      </c>
      <c r="F1357" s="20" t="s">
        <v>783</v>
      </c>
      <c r="G1357" s="20" t="s">
        <v>783</v>
      </c>
      <c r="H1357" s="19" t="s">
        <v>1527</v>
      </c>
      <c r="I1357" s="18">
        <v>1</v>
      </c>
    </row>
    <row r="1358" spans="1:9" ht="19.350000000000001" customHeight="1" x14ac:dyDescent="0.25">
      <c r="A1358" t="str">
        <f t="shared" si="21"/>
        <v>YB16</v>
      </c>
      <c r="B1358" s="20" t="s">
        <v>1072</v>
      </c>
      <c r="C1358" s="20" t="s">
        <v>1402</v>
      </c>
      <c r="D1358" s="20" t="s">
        <v>1498</v>
      </c>
      <c r="E1358" s="20" t="s">
        <v>783</v>
      </c>
      <c r="F1358" s="20" t="s">
        <v>783</v>
      </c>
      <c r="G1358" s="20" t="s">
        <v>783</v>
      </c>
      <c r="H1358" s="20" t="s">
        <v>1526</v>
      </c>
      <c r="I1358" s="18">
        <v>0</v>
      </c>
    </row>
    <row r="1359" spans="1:9" ht="19.350000000000001" customHeight="1" x14ac:dyDescent="0.25">
      <c r="A1359" t="str">
        <f t="shared" si="21"/>
        <v>YB17</v>
      </c>
      <c r="B1359" s="20" t="s">
        <v>1072</v>
      </c>
      <c r="C1359" s="20" t="s">
        <v>1402</v>
      </c>
      <c r="D1359" s="20" t="s">
        <v>1498</v>
      </c>
      <c r="E1359" s="20" t="s">
        <v>783</v>
      </c>
      <c r="F1359" s="20" t="s">
        <v>783</v>
      </c>
      <c r="G1359" s="20" t="s">
        <v>783</v>
      </c>
      <c r="H1359" s="19" t="s">
        <v>1525</v>
      </c>
      <c r="I1359" s="18">
        <v>1</v>
      </c>
    </row>
    <row r="1360" spans="1:9" ht="19.350000000000001" customHeight="1" x14ac:dyDescent="0.25">
      <c r="A1360" t="str">
        <f t="shared" si="21"/>
        <v>YB18</v>
      </c>
      <c r="B1360" s="20" t="s">
        <v>1072</v>
      </c>
      <c r="C1360" s="20" t="s">
        <v>1402</v>
      </c>
      <c r="D1360" s="20" t="s">
        <v>1498</v>
      </c>
      <c r="E1360" s="20" t="s">
        <v>783</v>
      </c>
      <c r="F1360" s="20" t="s">
        <v>783</v>
      </c>
      <c r="G1360" s="20" t="s">
        <v>783</v>
      </c>
      <c r="H1360" s="19" t="s">
        <v>1524</v>
      </c>
      <c r="I1360" s="18">
        <v>1</v>
      </c>
    </row>
    <row r="1361" spans="1:9" ht="19.350000000000001" customHeight="1" x14ac:dyDescent="0.25">
      <c r="A1361" t="str">
        <f t="shared" si="21"/>
        <v>YB19</v>
      </c>
      <c r="B1361" s="20" t="s">
        <v>1072</v>
      </c>
      <c r="C1361" s="20" t="s">
        <v>1402</v>
      </c>
      <c r="D1361" s="20" t="s">
        <v>1498</v>
      </c>
      <c r="E1361" s="20" t="s">
        <v>783</v>
      </c>
      <c r="F1361" s="20" t="s">
        <v>783</v>
      </c>
      <c r="G1361" s="20" t="s">
        <v>783</v>
      </c>
      <c r="H1361" s="19" t="s">
        <v>1523</v>
      </c>
      <c r="I1361" s="18">
        <v>1</v>
      </c>
    </row>
    <row r="1362" spans="1:9" ht="19.350000000000001" customHeight="1" x14ac:dyDescent="0.25">
      <c r="A1362" t="str">
        <f t="shared" si="21"/>
        <v>YB20</v>
      </c>
      <c r="B1362" s="20" t="s">
        <v>1072</v>
      </c>
      <c r="C1362" s="20" t="s">
        <v>1402</v>
      </c>
      <c r="D1362" s="20" t="s">
        <v>1498</v>
      </c>
      <c r="E1362" s="20" t="s">
        <v>783</v>
      </c>
      <c r="F1362" s="20" t="s">
        <v>783</v>
      </c>
      <c r="G1362" s="20" t="s">
        <v>783</v>
      </c>
      <c r="H1362" s="19" t="s">
        <v>1522</v>
      </c>
      <c r="I1362" s="18">
        <v>1</v>
      </c>
    </row>
    <row r="1363" spans="1:9" ht="19.350000000000001" customHeight="1" x14ac:dyDescent="0.25">
      <c r="A1363" t="str">
        <f t="shared" si="21"/>
        <v>YB21</v>
      </c>
      <c r="B1363" s="20" t="s">
        <v>1072</v>
      </c>
      <c r="C1363" s="20" t="s">
        <v>1402</v>
      </c>
      <c r="D1363" s="20" t="s">
        <v>1498</v>
      </c>
      <c r="E1363" s="20" t="s">
        <v>783</v>
      </c>
      <c r="F1363" s="20" t="s">
        <v>783</v>
      </c>
      <c r="G1363" s="20" t="s">
        <v>783</v>
      </c>
      <c r="H1363" s="20" t="s">
        <v>1521</v>
      </c>
      <c r="I1363" s="18">
        <v>0</v>
      </c>
    </row>
    <row r="1364" spans="1:9" ht="19.350000000000001" customHeight="1" x14ac:dyDescent="0.25">
      <c r="A1364" t="str">
        <f t="shared" si="21"/>
        <v>YB22</v>
      </c>
      <c r="B1364" s="20" t="s">
        <v>1072</v>
      </c>
      <c r="C1364" s="20" t="s">
        <v>1402</v>
      </c>
      <c r="D1364" s="20" t="s">
        <v>1498</v>
      </c>
      <c r="E1364" s="20" t="s">
        <v>783</v>
      </c>
      <c r="F1364" s="20" t="s">
        <v>783</v>
      </c>
      <c r="G1364" s="20" t="s">
        <v>783</v>
      </c>
      <c r="H1364" s="19" t="s">
        <v>1520</v>
      </c>
      <c r="I1364" s="18">
        <v>1</v>
      </c>
    </row>
    <row r="1365" spans="1:9" ht="19.350000000000001" customHeight="1" x14ac:dyDescent="0.25">
      <c r="A1365" t="str">
        <f t="shared" si="21"/>
        <v>YB23</v>
      </c>
      <c r="B1365" s="20" t="s">
        <v>1072</v>
      </c>
      <c r="C1365" s="20" t="s">
        <v>1402</v>
      </c>
      <c r="D1365" s="20" t="s">
        <v>1498</v>
      </c>
      <c r="E1365" s="20" t="s">
        <v>783</v>
      </c>
      <c r="F1365" s="20" t="s">
        <v>783</v>
      </c>
      <c r="G1365" s="20" t="s">
        <v>783</v>
      </c>
      <c r="H1365" s="19" t="s">
        <v>1519</v>
      </c>
      <c r="I1365" s="18">
        <v>1</v>
      </c>
    </row>
    <row r="1366" spans="1:9" ht="19.350000000000001" customHeight="1" x14ac:dyDescent="0.25">
      <c r="A1366" t="str">
        <f t="shared" si="21"/>
        <v>YB24</v>
      </c>
      <c r="B1366" s="20" t="s">
        <v>1072</v>
      </c>
      <c r="C1366" s="20" t="s">
        <v>1402</v>
      </c>
      <c r="D1366" s="20" t="s">
        <v>1498</v>
      </c>
      <c r="E1366" s="20" t="s">
        <v>783</v>
      </c>
      <c r="F1366" s="20" t="s">
        <v>783</v>
      </c>
      <c r="G1366" s="20" t="s">
        <v>783</v>
      </c>
      <c r="H1366" s="19" t="s">
        <v>1518</v>
      </c>
      <c r="I1366" s="18">
        <v>1</v>
      </c>
    </row>
    <row r="1367" spans="1:9" ht="19.350000000000001" customHeight="1" x14ac:dyDescent="0.25">
      <c r="A1367" t="str">
        <f t="shared" si="21"/>
        <v>YB25</v>
      </c>
      <c r="B1367" s="20" t="s">
        <v>1072</v>
      </c>
      <c r="C1367" s="20" t="s">
        <v>1402</v>
      </c>
      <c r="D1367" s="20" t="s">
        <v>1498</v>
      </c>
      <c r="E1367" s="20" t="s">
        <v>783</v>
      </c>
      <c r="F1367" s="20" t="s">
        <v>783</v>
      </c>
      <c r="G1367" s="20" t="s">
        <v>783</v>
      </c>
      <c r="H1367" s="19" t="s">
        <v>1517</v>
      </c>
      <c r="I1367" s="18">
        <v>1</v>
      </c>
    </row>
    <row r="1368" spans="1:9" ht="19.350000000000001" customHeight="1" x14ac:dyDescent="0.25">
      <c r="A1368" t="str">
        <f t="shared" si="21"/>
        <v>YB26</v>
      </c>
      <c r="B1368" s="20" t="s">
        <v>1072</v>
      </c>
      <c r="C1368" s="20" t="s">
        <v>1402</v>
      </c>
      <c r="D1368" s="20" t="s">
        <v>1498</v>
      </c>
      <c r="E1368" s="20" t="s">
        <v>783</v>
      </c>
      <c r="F1368" s="20" t="s">
        <v>783</v>
      </c>
      <c r="G1368" s="20" t="s">
        <v>783</v>
      </c>
      <c r="H1368" s="19" t="s">
        <v>1516</v>
      </c>
      <c r="I1368" s="18">
        <v>1</v>
      </c>
    </row>
    <row r="1369" spans="1:9" ht="19.350000000000001" customHeight="1" x14ac:dyDescent="0.25">
      <c r="A1369" t="str">
        <f t="shared" si="21"/>
        <v>YB27</v>
      </c>
      <c r="B1369" s="20" t="s">
        <v>1072</v>
      </c>
      <c r="C1369" s="20" t="s">
        <v>1402</v>
      </c>
      <c r="D1369" s="20" t="s">
        <v>1498</v>
      </c>
      <c r="E1369" s="20" t="s">
        <v>783</v>
      </c>
      <c r="F1369" s="20" t="s">
        <v>783</v>
      </c>
      <c r="G1369" s="20" t="s">
        <v>783</v>
      </c>
      <c r="H1369" s="20" t="s">
        <v>1515</v>
      </c>
      <c r="I1369" s="18">
        <v>0</v>
      </c>
    </row>
    <row r="1370" spans="1:9" ht="19.350000000000001" customHeight="1" x14ac:dyDescent="0.25">
      <c r="A1370" t="str">
        <f t="shared" si="21"/>
        <v>YB28</v>
      </c>
      <c r="B1370" s="20" t="s">
        <v>1072</v>
      </c>
      <c r="C1370" s="20" t="s">
        <v>1402</v>
      </c>
      <c r="D1370" s="20" t="s">
        <v>1498</v>
      </c>
      <c r="E1370" s="20" t="s">
        <v>783</v>
      </c>
      <c r="F1370" s="20" t="s">
        <v>783</v>
      </c>
      <c r="G1370" s="20" t="s">
        <v>783</v>
      </c>
      <c r="H1370" s="19" t="s">
        <v>1514</v>
      </c>
      <c r="I1370" s="18">
        <v>1</v>
      </c>
    </row>
    <row r="1371" spans="1:9" ht="19.350000000000001" customHeight="1" x14ac:dyDescent="0.25">
      <c r="A1371" t="str">
        <f t="shared" si="21"/>
        <v>YB29</v>
      </c>
      <c r="B1371" s="20" t="s">
        <v>1072</v>
      </c>
      <c r="C1371" s="20" t="s">
        <v>1402</v>
      </c>
      <c r="D1371" s="20" t="s">
        <v>1498</v>
      </c>
      <c r="E1371" s="20" t="s">
        <v>783</v>
      </c>
      <c r="F1371" s="20" t="s">
        <v>783</v>
      </c>
      <c r="G1371" s="20" t="s">
        <v>783</v>
      </c>
      <c r="H1371" s="20" t="s">
        <v>1513</v>
      </c>
      <c r="I1371" s="18">
        <v>0</v>
      </c>
    </row>
    <row r="1372" spans="1:9" ht="19.350000000000001" customHeight="1" x14ac:dyDescent="0.25">
      <c r="A1372" t="str">
        <f t="shared" si="21"/>
        <v>YB30</v>
      </c>
      <c r="B1372" s="20" t="s">
        <v>1072</v>
      </c>
      <c r="C1372" s="20" t="s">
        <v>1402</v>
      </c>
      <c r="D1372" s="20" t="s">
        <v>1498</v>
      </c>
      <c r="E1372" s="20" t="s">
        <v>783</v>
      </c>
      <c r="F1372" s="20" t="s">
        <v>783</v>
      </c>
      <c r="G1372" s="20" t="s">
        <v>783</v>
      </c>
      <c r="H1372" s="19" t="s">
        <v>1512</v>
      </c>
      <c r="I1372" s="18">
        <v>1</v>
      </c>
    </row>
    <row r="1373" spans="1:9" ht="19.350000000000001" customHeight="1" x14ac:dyDescent="0.25">
      <c r="A1373" t="str">
        <f t="shared" si="21"/>
        <v>YB31</v>
      </c>
      <c r="B1373" s="20" t="s">
        <v>1072</v>
      </c>
      <c r="C1373" s="20" t="s">
        <v>1402</v>
      </c>
      <c r="D1373" s="20" t="s">
        <v>1498</v>
      </c>
      <c r="E1373" s="20" t="s">
        <v>783</v>
      </c>
      <c r="F1373" s="20" t="s">
        <v>783</v>
      </c>
      <c r="G1373" s="20" t="s">
        <v>783</v>
      </c>
      <c r="H1373" s="19" t="s">
        <v>1511</v>
      </c>
      <c r="I1373" s="18">
        <v>1</v>
      </c>
    </row>
    <row r="1374" spans="1:9" ht="19.350000000000001" customHeight="1" x14ac:dyDescent="0.25">
      <c r="A1374" t="str">
        <f t="shared" si="21"/>
        <v>YB32</v>
      </c>
      <c r="B1374" s="20" t="s">
        <v>1072</v>
      </c>
      <c r="C1374" s="20" t="s">
        <v>1402</v>
      </c>
      <c r="D1374" s="20" t="s">
        <v>1498</v>
      </c>
      <c r="E1374" s="20" t="s">
        <v>783</v>
      </c>
      <c r="F1374" s="20" t="s">
        <v>783</v>
      </c>
      <c r="G1374" s="20" t="s">
        <v>783</v>
      </c>
      <c r="H1374" s="20" t="s">
        <v>1510</v>
      </c>
      <c r="I1374" s="18">
        <v>0</v>
      </c>
    </row>
    <row r="1375" spans="1:9" ht="19.350000000000001" customHeight="1" x14ac:dyDescent="0.25">
      <c r="A1375" t="str">
        <f t="shared" si="21"/>
        <v>YB33</v>
      </c>
      <c r="B1375" s="20" t="s">
        <v>1072</v>
      </c>
      <c r="C1375" s="20" t="s">
        <v>1402</v>
      </c>
      <c r="D1375" s="20" t="s">
        <v>1498</v>
      </c>
      <c r="E1375" s="20" t="s">
        <v>783</v>
      </c>
      <c r="F1375" s="20" t="s">
        <v>783</v>
      </c>
      <c r="G1375" s="20" t="s">
        <v>783</v>
      </c>
      <c r="H1375" s="19" t="s">
        <v>1509</v>
      </c>
      <c r="I1375" s="18">
        <v>1</v>
      </c>
    </row>
    <row r="1376" spans="1:9" ht="19.350000000000001" customHeight="1" x14ac:dyDescent="0.25">
      <c r="A1376" t="str">
        <f t="shared" si="21"/>
        <v>YB34</v>
      </c>
      <c r="B1376" s="20" t="s">
        <v>1072</v>
      </c>
      <c r="C1376" s="20" t="s">
        <v>1402</v>
      </c>
      <c r="D1376" s="20" t="s">
        <v>1498</v>
      </c>
      <c r="E1376" s="20" t="s">
        <v>783</v>
      </c>
      <c r="F1376" s="20" t="s">
        <v>783</v>
      </c>
      <c r="G1376" s="20" t="s">
        <v>783</v>
      </c>
      <c r="H1376" s="20" t="s">
        <v>1508</v>
      </c>
      <c r="I1376" s="18">
        <v>0</v>
      </c>
    </row>
    <row r="1377" spans="1:9" ht="19.350000000000001" customHeight="1" x14ac:dyDescent="0.25">
      <c r="A1377" t="str">
        <f t="shared" si="21"/>
        <v>YB35</v>
      </c>
      <c r="B1377" s="20" t="s">
        <v>1072</v>
      </c>
      <c r="C1377" s="20" t="s">
        <v>1402</v>
      </c>
      <c r="D1377" s="20" t="s">
        <v>1498</v>
      </c>
      <c r="E1377" s="20" t="s">
        <v>783</v>
      </c>
      <c r="F1377" s="20" t="s">
        <v>783</v>
      </c>
      <c r="G1377" s="20" t="s">
        <v>783</v>
      </c>
      <c r="H1377" s="19" t="s">
        <v>1507</v>
      </c>
      <c r="I1377" s="18">
        <v>1</v>
      </c>
    </row>
    <row r="1378" spans="1:9" ht="19.350000000000001" customHeight="1" x14ac:dyDescent="0.25">
      <c r="A1378" t="str">
        <f t="shared" si="21"/>
        <v>YB36</v>
      </c>
      <c r="B1378" s="20" t="s">
        <v>1072</v>
      </c>
      <c r="C1378" s="20" t="s">
        <v>1402</v>
      </c>
      <c r="D1378" s="20" t="s">
        <v>1498</v>
      </c>
      <c r="E1378" s="20" t="s">
        <v>783</v>
      </c>
      <c r="F1378" s="20" t="s">
        <v>783</v>
      </c>
      <c r="G1378" s="20" t="s">
        <v>783</v>
      </c>
      <c r="H1378" s="19" t="s">
        <v>1506</v>
      </c>
      <c r="I1378" s="18">
        <v>1</v>
      </c>
    </row>
    <row r="1379" spans="1:9" ht="19.350000000000001" customHeight="1" x14ac:dyDescent="0.25">
      <c r="A1379" t="str">
        <f t="shared" si="21"/>
        <v>YB37</v>
      </c>
      <c r="B1379" s="20" t="s">
        <v>1072</v>
      </c>
      <c r="C1379" s="20" t="s">
        <v>1402</v>
      </c>
      <c r="D1379" s="20" t="s">
        <v>1498</v>
      </c>
      <c r="E1379" s="20" t="s">
        <v>783</v>
      </c>
      <c r="F1379" s="20" t="s">
        <v>783</v>
      </c>
      <c r="G1379" s="20" t="s">
        <v>783</v>
      </c>
      <c r="H1379" s="19" t="s">
        <v>1505</v>
      </c>
      <c r="I1379" s="18">
        <v>1</v>
      </c>
    </row>
    <row r="1380" spans="1:9" ht="19.350000000000001" customHeight="1" x14ac:dyDescent="0.25">
      <c r="A1380" t="str">
        <f t="shared" si="21"/>
        <v>YB38</v>
      </c>
      <c r="B1380" s="20" t="s">
        <v>1072</v>
      </c>
      <c r="C1380" s="20" t="s">
        <v>1402</v>
      </c>
      <c r="D1380" s="20" t="s">
        <v>1498</v>
      </c>
      <c r="E1380" s="20" t="s">
        <v>783</v>
      </c>
      <c r="F1380" s="20" t="s">
        <v>783</v>
      </c>
      <c r="G1380" s="20" t="s">
        <v>783</v>
      </c>
      <c r="H1380" s="19" t="s">
        <v>1504</v>
      </c>
      <c r="I1380" s="18">
        <v>1</v>
      </c>
    </row>
    <row r="1381" spans="1:9" ht="19.350000000000001" customHeight="1" x14ac:dyDescent="0.25">
      <c r="A1381" t="str">
        <f t="shared" si="21"/>
        <v>YB41</v>
      </c>
      <c r="B1381" s="20" t="s">
        <v>1072</v>
      </c>
      <c r="C1381" s="20" t="s">
        <v>1402</v>
      </c>
      <c r="D1381" s="20" t="s">
        <v>1498</v>
      </c>
      <c r="E1381" s="20" t="s">
        <v>783</v>
      </c>
      <c r="F1381" s="20" t="s">
        <v>783</v>
      </c>
      <c r="G1381" s="20" t="s">
        <v>783</v>
      </c>
      <c r="H1381" s="19" t="s">
        <v>1503</v>
      </c>
      <c r="I1381" s="18">
        <v>1</v>
      </c>
    </row>
    <row r="1382" spans="1:9" ht="19.350000000000001" customHeight="1" x14ac:dyDescent="0.25">
      <c r="A1382" t="str">
        <f t="shared" si="21"/>
        <v>YB42</v>
      </c>
      <c r="B1382" s="20" t="s">
        <v>1072</v>
      </c>
      <c r="C1382" s="20" t="s">
        <v>1402</v>
      </c>
      <c r="D1382" s="20" t="s">
        <v>1498</v>
      </c>
      <c r="E1382" s="20" t="s">
        <v>783</v>
      </c>
      <c r="F1382" s="20" t="s">
        <v>783</v>
      </c>
      <c r="G1382" s="20" t="s">
        <v>783</v>
      </c>
      <c r="H1382" s="20" t="s">
        <v>1502</v>
      </c>
      <c r="I1382" s="18">
        <v>0</v>
      </c>
    </row>
    <row r="1383" spans="1:9" ht="19.350000000000001" customHeight="1" x14ac:dyDescent="0.25">
      <c r="A1383" t="str">
        <f t="shared" si="21"/>
        <v>YB44</v>
      </c>
      <c r="B1383" s="20" t="s">
        <v>1072</v>
      </c>
      <c r="C1383" s="20" t="s">
        <v>1402</v>
      </c>
      <c r="D1383" s="20" t="s">
        <v>1498</v>
      </c>
      <c r="E1383" s="20" t="s">
        <v>783</v>
      </c>
      <c r="F1383" s="20" t="s">
        <v>783</v>
      </c>
      <c r="G1383" s="20" t="s">
        <v>783</v>
      </c>
      <c r="H1383" s="20" t="s">
        <v>1501</v>
      </c>
      <c r="I1383" s="18">
        <v>0</v>
      </c>
    </row>
    <row r="1384" spans="1:9" ht="19.350000000000001" customHeight="1" x14ac:dyDescent="0.25">
      <c r="A1384" t="str">
        <f t="shared" si="21"/>
        <v>YB60</v>
      </c>
      <c r="B1384" s="20" t="s">
        <v>1072</v>
      </c>
      <c r="C1384" s="20" t="s">
        <v>1402</v>
      </c>
      <c r="D1384" s="20" t="s">
        <v>1498</v>
      </c>
      <c r="E1384" s="20" t="s">
        <v>783</v>
      </c>
      <c r="F1384" s="20" t="s">
        <v>783</v>
      </c>
      <c r="G1384" s="20" t="s">
        <v>783</v>
      </c>
      <c r="H1384" s="20" t="s">
        <v>1500</v>
      </c>
      <c r="I1384" s="18">
        <v>0</v>
      </c>
    </row>
    <row r="1385" spans="1:9" ht="19.350000000000001" customHeight="1" x14ac:dyDescent="0.25">
      <c r="A1385" t="str">
        <f t="shared" si="21"/>
        <v>YJ01</v>
      </c>
      <c r="B1385" s="20" t="s">
        <v>1072</v>
      </c>
      <c r="C1385" s="20" t="s">
        <v>1402</v>
      </c>
      <c r="D1385" s="20" t="s">
        <v>1498</v>
      </c>
      <c r="E1385" s="20" t="s">
        <v>783</v>
      </c>
      <c r="F1385" s="20" t="s">
        <v>783</v>
      </c>
      <c r="G1385" s="20" t="s">
        <v>783</v>
      </c>
      <c r="H1385" s="19" t="s">
        <v>1499</v>
      </c>
      <c r="I1385" s="18">
        <v>1</v>
      </c>
    </row>
    <row r="1386" spans="1:9" ht="19.350000000000001" customHeight="1" x14ac:dyDescent="0.25">
      <c r="A1386" t="str">
        <f t="shared" si="21"/>
        <v>YN36</v>
      </c>
      <c r="B1386" s="20" t="s">
        <v>1072</v>
      </c>
      <c r="C1386" s="20" t="s">
        <v>1402</v>
      </c>
      <c r="D1386" s="20" t="s">
        <v>1498</v>
      </c>
      <c r="E1386" s="20" t="s">
        <v>783</v>
      </c>
      <c r="F1386" s="20" t="s">
        <v>783</v>
      </c>
      <c r="G1386" s="20" t="s">
        <v>783</v>
      </c>
      <c r="H1386" s="20" t="s">
        <v>1497</v>
      </c>
      <c r="I1386" s="18">
        <v>0</v>
      </c>
    </row>
    <row r="1387" spans="1:9" ht="19.350000000000001" customHeight="1" x14ac:dyDescent="0.25">
      <c r="A1387" t="str">
        <f t="shared" si="21"/>
        <v>YD12</v>
      </c>
      <c r="B1387" s="20" t="s">
        <v>1072</v>
      </c>
      <c r="C1387" s="20" t="s">
        <v>1402</v>
      </c>
      <c r="D1387" s="20" t="s">
        <v>1485</v>
      </c>
      <c r="E1387" s="20" t="s">
        <v>783</v>
      </c>
      <c r="F1387" s="20" t="s">
        <v>783</v>
      </c>
      <c r="G1387" s="20" t="s">
        <v>783</v>
      </c>
      <c r="H1387" s="20" t="s">
        <v>1496</v>
      </c>
      <c r="I1387" s="18">
        <v>0</v>
      </c>
    </row>
    <row r="1388" spans="1:9" ht="19.350000000000001" customHeight="1" x14ac:dyDescent="0.25">
      <c r="A1388" t="str">
        <f t="shared" si="21"/>
        <v>YD13</v>
      </c>
      <c r="B1388" s="20" t="s">
        <v>1072</v>
      </c>
      <c r="C1388" s="20" t="s">
        <v>1402</v>
      </c>
      <c r="D1388" s="20" t="s">
        <v>1485</v>
      </c>
      <c r="E1388" s="20" t="s">
        <v>783</v>
      </c>
      <c r="F1388" s="20" t="s">
        <v>783</v>
      </c>
      <c r="G1388" s="20" t="s">
        <v>783</v>
      </c>
      <c r="H1388" s="20" t="s">
        <v>1495</v>
      </c>
      <c r="I1388" s="18">
        <v>0</v>
      </c>
    </row>
    <row r="1389" spans="1:9" ht="19.350000000000001" customHeight="1" x14ac:dyDescent="0.25">
      <c r="A1389" t="str">
        <f t="shared" si="21"/>
        <v>YJ02</v>
      </c>
      <c r="B1389" s="20" t="s">
        <v>1072</v>
      </c>
      <c r="C1389" s="20" t="s">
        <v>1402</v>
      </c>
      <c r="D1389" s="20" t="s">
        <v>1485</v>
      </c>
      <c r="E1389" s="20" t="s">
        <v>783</v>
      </c>
      <c r="F1389" s="20" t="s">
        <v>783</v>
      </c>
      <c r="G1389" s="20" t="s">
        <v>783</v>
      </c>
      <c r="H1389" s="20" t="s">
        <v>1494</v>
      </c>
      <c r="I1389" s="18">
        <v>0</v>
      </c>
    </row>
    <row r="1390" spans="1:9" ht="19.350000000000001" customHeight="1" x14ac:dyDescent="0.25">
      <c r="A1390" t="str">
        <f t="shared" si="21"/>
        <v>YJ03</v>
      </c>
      <c r="B1390" s="20" t="s">
        <v>1072</v>
      </c>
      <c r="C1390" s="20" t="s">
        <v>1402</v>
      </c>
      <c r="D1390" s="20" t="s">
        <v>1485</v>
      </c>
      <c r="E1390" s="20" t="s">
        <v>783</v>
      </c>
      <c r="F1390" s="20" t="s">
        <v>783</v>
      </c>
      <c r="G1390" s="20" t="s">
        <v>783</v>
      </c>
      <c r="H1390" s="20" t="s">
        <v>1493</v>
      </c>
      <c r="I1390" s="18">
        <v>0</v>
      </c>
    </row>
    <row r="1391" spans="1:9" ht="19.350000000000001" customHeight="1" x14ac:dyDescent="0.25">
      <c r="A1391" t="str">
        <f t="shared" si="21"/>
        <v>YJ04</v>
      </c>
      <c r="B1391" s="20" t="s">
        <v>1072</v>
      </c>
      <c r="C1391" s="20" t="s">
        <v>1402</v>
      </c>
      <c r="D1391" s="20" t="s">
        <v>1485</v>
      </c>
      <c r="E1391" s="20" t="s">
        <v>783</v>
      </c>
      <c r="F1391" s="20" t="s">
        <v>783</v>
      </c>
      <c r="G1391" s="20" t="s">
        <v>783</v>
      </c>
      <c r="H1391" s="19" t="s">
        <v>1492</v>
      </c>
      <c r="I1391" s="18">
        <v>1</v>
      </c>
    </row>
    <row r="1392" spans="1:9" ht="19.350000000000001" customHeight="1" x14ac:dyDescent="0.25">
      <c r="A1392" t="str">
        <f t="shared" si="21"/>
        <v>YJ05</v>
      </c>
      <c r="B1392" s="20" t="s">
        <v>1072</v>
      </c>
      <c r="C1392" s="20" t="s">
        <v>1402</v>
      </c>
      <c r="D1392" s="20" t="s">
        <v>1485</v>
      </c>
      <c r="E1392" s="20" t="s">
        <v>783</v>
      </c>
      <c r="F1392" s="20" t="s">
        <v>783</v>
      </c>
      <c r="G1392" s="20" t="s">
        <v>783</v>
      </c>
      <c r="H1392" s="20" t="s">
        <v>1491</v>
      </c>
      <c r="I1392" s="18">
        <v>0</v>
      </c>
    </row>
    <row r="1393" spans="1:9" ht="19.350000000000001" customHeight="1" x14ac:dyDescent="0.25">
      <c r="A1393" t="str">
        <f t="shared" si="21"/>
        <v>YJ06</v>
      </c>
      <c r="B1393" s="20" t="s">
        <v>1072</v>
      </c>
      <c r="C1393" s="20" t="s">
        <v>1402</v>
      </c>
      <c r="D1393" s="20" t="s">
        <v>1485</v>
      </c>
      <c r="E1393" s="20" t="s">
        <v>783</v>
      </c>
      <c r="F1393" s="20" t="s">
        <v>783</v>
      </c>
      <c r="G1393" s="20" t="s">
        <v>783</v>
      </c>
      <c r="H1393" s="19" t="s">
        <v>1490</v>
      </c>
      <c r="I1393" s="18">
        <v>1</v>
      </c>
    </row>
    <row r="1394" spans="1:9" ht="19.350000000000001" customHeight="1" x14ac:dyDescent="0.25">
      <c r="A1394" t="str">
        <f t="shared" si="21"/>
        <v>YJ07</v>
      </c>
      <c r="B1394" s="20" t="s">
        <v>1072</v>
      </c>
      <c r="C1394" s="20" t="s">
        <v>1402</v>
      </c>
      <c r="D1394" s="20" t="s">
        <v>1485</v>
      </c>
      <c r="E1394" s="20" t="s">
        <v>783</v>
      </c>
      <c r="F1394" s="20" t="s">
        <v>783</v>
      </c>
      <c r="G1394" s="20" t="s">
        <v>783</v>
      </c>
      <c r="H1394" s="19" t="s">
        <v>1489</v>
      </c>
      <c r="I1394" s="18">
        <v>1</v>
      </c>
    </row>
    <row r="1395" spans="1:9" ht="19.350000000000001" customHeight="1" x14ac:dyDescent="0.25">
      <c r="A1395" t="str">
        <f t="shared" si="21"/>
        <v>YJ08</v>
      </c>
      <c r="B1395" s="20" t="s">
        <v>1072</v>
      </c>
      <c r="C1395" s="20" t="s">
        <v>1402</v>
      </c>
      <c r="D1395" s="20" t="s">
        <v>1485</v>
      </c>
      <c r="E1395" s="20" t="s">
        <v>783</v>
      </c>
      <c r="F1395" s="20" t="s">
        <v>783</v>
      </c>
      <c r="G1395" s="20" t="s">
        <v>783</v>
      </c>
      <c r="H1395" s="19" t="s">
        <v>1488</v>
      </c>
      <c r="I1395" s="18">
        <v>1</v>
      </c>
    </row>
    <row r="1396" spans="1:9" ht="19.350000000000001" customHeight="1" x14ac:dyDescent="0.25">
      <c r="A1396" t="str">
        <f t="shared" si="21"/>
        <v>YJ09</v>
      </c>
      <c r="B1396" s="20" t="s">
        <v>1072</v>
      </c>
      <c r="C1396" s="20" t="s">
        <v>1402</v>
      </c>
      <c r="D1396" s="20" t="s">
        <v>1485</v>
      </c>
      <c r="E1396" s="20" t="s">
        <v>783</v>
      </c>
      <c r="F1396" s="20" t="s">
        <v>783</v>
      </c>
      <c r="G1396" s="20" t="s">
        <v>783</v>
      </c>
      <c r="H1396" s="19" t="s">
        <v>1487</v>
      </c>
      <c r="I1396" s="18">
        <v>1</v>
      </c>
    </row>
    <row r="1397" spans="1:9" ht="19.350000000000001" customHeight="1" x14ac:dyDescent="0.25">
      <c r="A1397" t="str">
        <f t="shared" si="21"/>
        <v>YJ10</v>
      </c>
      <c r="B1397" s="20" t="s">
        <v>1072</v>
      </c>
      <c r="C1397" s="20" t="s">
        <v>1402</v>
      </c>
      <c r="D1397" s="20" t="s">
        <v>1485</v>
      </c>
      <c r="E1397" s="20" t="s">
        <v>783</v>
      </c>
      <c r="F1397" s="20" t="s">
        <v>783</v>
      </c>
      <c r="G1397" s="20" t="s">
        <v>783</v>
      </c>
      <c r="H1397" s="19" t="s">
        <v>1486</v>
      </c>
      <c r="I1397" s="18">
        <v>1</v>
      </c>
    </row>
    <row r="1398" spans="1:9" ht="19.350000000000001" customHeight="1" x14ac:dyDescent="0.25">
      <c r="A1398" t="str">
        <f t="shared" si="21"/>
        <v>YJ11</v>
      </c>
      <c r="B1398" s="20" t="s">
        <v>1072</v>
      </c>
      <c r="C1398" s="20" t="s">
        <v>1402</v>
      </c>
      <c r="D1398" s="20" t="s">
        <v>1485</v>
      </c>
      <c r="E1398" s="20" t="s">
        <v>783</v>
      </c>
      <c r="F1398" s="20" t="s">
        <v>783</v>
      </c>
      <c r="G1398" s="20" t="s">
        <v>783</v>
      </c>
      <c r="H1398" s="19" t="s">
        <v>1484</v>
      </c>
      <c r="I1398" s="18">
        <v>1</v>
      </c>
    </row>
    <row r="1399" spans="1:9" ht="19.350000000000001" customHeight="1" x14ac:dyDescent="0.25">
      <c r="A1399" t="str">
        <f t="shared" si="21"/>
        <v>Y603</v>
      </c>
      <c r="B1399" s="20" t="s">
        <v>1072</v>
      </c>
      <c r="C1399" s="20" t="s">
        <v>1402</v>
      </c>
      <c r="D1399" s="20" t="s">
        <v>1476</v>
      </c>
      <c r="E1399" s="20" t="s">
        <v>783</v>
      </c>
      <c r="F1399" s="20" t="s">
        <v>783</v>
      </c>
      <c r="G1399" s="20" t="s">
        <v>783</v>
      </c>
      <c r="H1399" s="19" t="s">
        <v>1483</v>
      </c>
      <c r="I1399" s="18">
        <v>1</v>
      </c>
    </row>
    <row r="1400" spans="1:9" ht="19.350000000000001" customHeight="1" x14ac:dyDescent="0.25">
      <c r="A1400" t="str">
        <f t="shared" si="21"/>
        <v>Y604</v>
      </c>
      <c r="B1400" s="20" t="s">
        <v>1072</v>
      </c>
      <c r="C1400" s="20" t="s">
        <v>1402</v>
      </c>
      <c r="D1400" s="20" t="s">
        <v>1476</v>
      </c>
      <c r="E1400" s="20" t="s">
        <v>783</v>
      </c>
      <c r="F1400" s="20" t="s">
        <v>783</v>
      </c>
      <c r="G1400" s="20" t="s">
        <v>783</v>
      </c>
      <c r="H1400" s="19" t="s">
        <v>1482</v>
      </c>
      <c r="I1400" s="18">
        <v>1</v>
      </c>
    </row>
    <row r="1401" spans="1:9" ht="19.350000000000001" customHeight="1" x14ac:dyDescent="0.25">
      <c r="A1401" t="str">
        <f t="shared" si="21"/>
        <v>Y647</v>
      </c>
      <c r="B1401" s="20" t="s">
        <v>1072</v>
      </c>
      <c r="C1401" s="20" t="s">
        <v>1402</v>
      </c>
      <c r="D1401" s="20" t="s">
        <v>1476</v>
      </c>
      <c r="E1401" s="20" t="s">
        <v>783</v>
      </c>
      <c r="F1401" s="20" t="s">
        <v>783</v>
      </c>
      <c r="G1401" s="20" t="s">
        <v>783</v>
      </c>
      <c r="H1401" s="19" t="s">
        <v>1481</v>
      </c>
      <c r="I1401" s="18">
        <v>1</v>
      </c>
    </row>
    <row r="1402" spans="1:9" ht="19.350000000000001" customHeight="1" x14ac:dyDescent="0.25">
      <c r="A1402" t="str">
        <f t="shared" si="21"/>
        <v>Y650</v>
      </c>
      <c r="B1402" s="20" t="s">
        <v>1072</v>
      </c>
      <c r="C1402" s="20" t="s">
        <v>1402</v>
      </c>
      <c r="D1402" s="20" t="s">
        <v>1476</v>
      </c>
      <c r="E1402" s="20" t="s">
        <v>783</v>
      </c>
      <c r="F1402" s="20" t="s">
        <v>783</v>
      </c>
      <c r="G1402" s="20" t="s">
        <v>783</v>
      </c>
      <c r="H1402" s="19" t="s">
        <v>1480</v>
      </c>
      <c r="I1402" s="18">
        <v>1</v>
      </c>
    </row>
    <row r="1403" spans="1:9" ht="19.350000000000001" customHeight="1" x14ac:dyDescent="0.25">
      <c r="A1403" t="str">
        <f t="shared" si="21"/>
        <v>Y652</v>
      </c>
      <c r="B1403" s="20" t="s">
        <v>1072</v>
      </c>
      <c r="C1403" s="20" t="s">
        <v>1402</v>
      </c>
      <c r="D1403" s="20" t="s">
        <v>1476</v>
      </c>
      <c r="E1403" s="20" t="s">
        <v>783</v>
      </c>
      <c r="F1403" s="20" t="s">
        <v>783</v>
      </c>
      <c r="G1403" s="20" t="s">
        <v>783</v>
      </c>
      <c r="H1403" s="20" t="s">
        <v>1479</v>
      </c>
      <c r="I1403" s="18">
        <v>0</v>
      </c>
    </row>
    <row r="1404" spans="1:9" ht="19.350000000000001" customHeight="1" x14ac:dyDescent="0.25">
      <c r="A1404" t="str">
        <f t="shared" si="21"/>
        <v>Y653</v>
      </c>
      <c r="B1404" s="20" t="s">
        <v>1072</v>
      </c>
      <c r="C1404" s="20" t="s">
        <v>1402</v>
      </c>
      <c r="D1404" s="20" t="s">
        <v>1476</v>
      </c>
      <c r="E1404" s="20" t="s">
        <v>783</v>
      </c>
      <c r="F1404" s="20" t="s">
        <v>783</v>
      </c>
      <c r="G1404" s="20" t="s">
        <v>783</v>
      </c>
      <c r="H1404" s="20" t="s">
        <v>1478</v>
      </c>
      <c r="I1404" s="18">
        <v>0</v>
      </c>
    </row>
    <row r="1405" spans="1:9" ht="19.350000000000001" customHeight="1" x14ac:dyDescent="0.25">
      <c r="A1405" t="str">
        <f t="shared" si="21"/>
        <v>YP13</v>
      </c>
      <c r="B1405" s="20" t="s">
        <v>1072</v>
      </c>
      <c r="C1405" s="20" t="s">
        <v>1402</v>
      </c>
      <c r="D1405" s="20" t="s">
        <v>1476</v>
      </c>
      <c r="E1405" s="20" t="s">
        <v>783</v>
      </c>
      <c r="F1405" s="20" t="s">
        <v>783</v>
      </c>
      <c r="G1405" s="20" t="s">
        <v>783</v>
      </c>
      <c r="H1405" s="20" t="s">
        <v>1477</v>
      </c>
      <c r="I1405" s="18">
        <v>0</v>
      </c>
    </row>
    <row r="1406" spans="1:9" ht="19.350000000000001" customHeight="1" x14ac:dyDescent="0.25">
      <c r="A1406" t="str">
        <f t="shared" si="21"/>
        <v>YP22</v>
      </c>
      <c r="B1406" s="20" t="s">
        <v>1072</v>
      </c>
      <c r="C1406" s="20" t="s">
        <v>1402</v>
      </c>
      <c r="D1406" s="20" t="s">
        <v>1476</v>
      </c>
      <c r="E1406" s="20" t="s">
        <v>783</v>
      </c>
      <c r="F1406" s="20" t="s">
        <v>783</v>
      </c>
      <c r="G1406" s="20" t="s">
        <v>783</v>
      </c>
      <c r="H1406" s="19" t="s">
        <v>1475</v>
      </c>
      <c r="I1406" s="18">
        <v>1</v>
      </c>
    </row>
    <row r="1407" spans="1:9" ht="19.350000000000001" customHeight="1" x14ac:dyDescent="0.25">
      <c r="A1407" t="str">
        <f t="shared" si="21"/>
        <v>Y641</v>
      </c>
      <c r="B1407" s="20" t="s">
        <v>1072</v>
      </c>
      <c r="C1407" s="20" t="s">
        <v>1402</v>
      </c>
      <c r="D1407" s="20" t="s">
        <v>1445</v>
      </c>
      <c r="E1407" s="20" t="s">
        <v>783</v>
      </c>
      <c r="F1407" s="20" t="s">
        <v>783</v>
      </c>
      <c r="G1407" s="20" t="s">
        <v>783</v>
      </c>
      <c r="H1407" s="19" t="s">
        <v>1474</v>
      </c>
      <c r="I1407" s="18">
        <v>1</v>
      </c>
    </row>
    <row r="1408" spans="1:9" ht="19.350000000000001" customHeight="1" x14ac:dyDescent="0.25">
      <c r="A1408" t="str">
        <f t="shared" si="21"/>
        <v>Y668</v>
      </c>
      <c r="B1408" s="20" t="s">
        <v>1072</v>
      </c>
      <c r="C1408" s="20" t="s">
        <v>1402</v>
      </c>
      <c r="D1408" s="20" t="s">
        <v>1445</v>
      </c>
      <c r="E1408" s="20" t="s">
        <v>783</v>
      </c>
      <c r="F1408" s="20" t="s">
        <v>783</v>
      </c>
      <c r="G1408" s="20" t="s">
        <v>783</v>
      </c>
      <c r="H1408" s="20" t="s">
        <v>1473</v>
      </c>
      <c r="I1408" s="18">
        <v>0</v>
      </c>
    </row>
    <row r="1409" spans="1:9" ht="19.350000000000001" customHeight="1" x14ac:dyDescent="0.25">
      <c r="A1409" t="str">
        <f t="shared" si="21"/>
        <v>YD07</v>
      </c>
      <c r="B1409" s="20" t="s">
        <v>1072</v>
      </c>
      <c r="C1409" s="20" t="s">
        <v>1402</v>
      </c>
      <c r="D1409" s="20" t="s">
        <v>1445</v>
      </c>
      <c r="E1409" s="20" t="s">
        <v>783</v>
      </c>
      <c r="F1409" s="20" t="s">
        <v>783</v>
      </c>
      <c r="G1409" s="20" t="s">
        <v>783</v>
      </c>
      <c r="H1409" s="19" t="s">
        <v>1472</v>
      </c>
      <c r="I1409" s="18">
        <v>1</v>
      </c>
    </row>
    <row r="1410" spans="1:9" ht="19.350000000000001" customHeight="1" x14ac:dyDescent="0.25">
      <c r="A1410" t="str">
        <f t="shared" si="21"/>
        <v>YD08</v>
      </c>
      <c r="B1410" s="20" t="s">
        <v>1072</v>
      </c>
      <c r="C1410" s="20" t="s">
        <v>1402</v>
      </c>
      <c r="D1410" s="20" t="s">
        <v>1445</v>
      </c>
      <c r="E1410" s="20" t="s">
        <v>783</v>
      </c>
      <c r="F1410" s="20" t="s">
        <v>783</v>
      </c>
      <c r="G1410" s="20" t="s">
        <v>783</v>
      </c>
      <c r="H1410" s="20" t="s">
        <v>1471</v>
      </c>
      <c r="I1410" s="18">
        <v>0</v>
      </c>
    </row>
    <row r="1411" spans="1:9" ht="19.350000000000001" customHeight="1" x14ac:dyDescent="0.25">
      <c r="A1411" t="str">
        <f t="shared" ref="A1411:A1474" si="22">LEFT(H1411,4)</f>
        <v>YD10</v>
      </c>
      <c r="B1411" s="20" t="s">
        <v>1072</v>
      </c>
      <c r="C1411" s="20" t="s">
        <v>1402</v>
      </c>
      <c r="D1411" s="20" t="s">
        <v>1445</v>
      </c>
      <c r="E1411" s="20" t="s">
        <v>783</v>
      </c>
      <c r="F1411" s="20" t="s">
        <v>783</v>
      </c>
      <c r="G1411" s="20" t="s">
        <v>783</v>
      </c>
      <c r="H1411" s="20" t="s">
        <v>1470</v>
      </c>
      <c r="I1411" s="18">
        <v>0</v>
      </c>
    </row>
    <row r="1412" spans="1:9" ht="19.350000000000001" customHeight="1" x14ac:dyDescent="0.25">
      <c r="A1412" t="str">
        <f t="shared" si="22"/>
        <v>YF07</v>
      </c>
      <c r="B1412" s="20" t="s">
        <v>1072</v>
      </c>
      <c r="C1412" s="20" t="s">
        <v>1402</v>
      </c>
      <c r="D1412" s="20" t="s">
        <v>1445</v>
      </c>
      <c r="E1412" s="20" t="s">
        <v>783</v>
      </c>
      <c r="F1412" s="20" t="s">
        <v>783</v>
      </c>
      <c r="G1412" s="20" t="s">
        <v>783</v>
      </c>
      <c r="H1412" s="19" t="s">
        <v>1469</v>
      </c>
      <c r="I1412" s="18">
        <v>1</v>
      </c>
    </row>
    <row r="1413" spans="1:9" ht="19.350000000000001" customHeight="1" x14ac:dyDescent="0.25">
      <c r="A1413" t="str">
        <f t="shared" si="22"/>
        <v>YF08</v>
      </c>
      <c r="B1413" s="20" t="s">
        <v>1072</v>
      </c>
      <c r="C1413" s="20" t="s">
        <v>1402</v>
      </c>
      <c r="D1413" s="20" t="s">
        <v>1445</v>
      </c>
      <c r="E1413" s="20" t="s">
        <v>783</v>
      </c>
      <c r="F1413" s="20" t="s">
        <v>783</v>
      </c>
      <c r="G1413" s="20" t="s">
        <v>783</v>
      </c>
      <c r="H1413" s="20" t="s">
        <v>1468</v>
      </c>
      <c r="I1413" s="18">
        <v>0</v>
      </c>
    </row>
    <row r="1414" spans="1:9" ht="19.350000000000001" customHeight="1" x14ac:dyDescent="0.25">
      <c r="A1414" t="str">
        <f t="shared" si="22"/>
        <v>YF09</v>
      </c>
      <c r="B1414" s="20" t="s">
        <v>1072</v>
      </c>
      <c r="C1414" s="20" t="s">
        <v>1402</v>
      </c>
      <c r="D1414" s="20" t="s">
        <v>1445</v>
      </c>
      <c r="E1414" s="20" t="s">
        <v>783</v>
      </c>
      <c r="F1414" s="20" t="s">
        <v>783</v>
      </c>
      <c r="G1414" s="20" t="s">
        <v>783</v>
      </c>
      <c r="H1414" s="19" t="s">
        <v>1467</v>
      </c>
      <c r="I1414" s="18">
        <v>1</v>
      </c>
    </row>
    <row r="1415" spans="1:9" ht="19.350000000000001" customHeight="1" x14ac:dyDescent="0.25">
      <c r="A1415" t="str">
        <f t="shared" si="22"/>
        <v>YF12</v>
      </c>
      <c r="B1415" s="20" t="s">
        <v>1072</v>
      </c>
      <c r="C1415" s="20" t="s">
        <v>1402</v>
      </c>
      <c r="D1415" s="20" t="s">
        <v>1445</v>
      </c>
      <c r="E1415" s="20" t="s">
        <v>783</v>
      </c>
      <c r="F1415" s="20" t="s">
        <v>783</v>
      </c>
      <c r="G1415" s="20" t="s">
        <v>783</v>
      </c>
      <c r="H1415" s="20" t="s">
        <v>1466</v>
      </c>
      <c r="I1415" s="18">
        <v>0</v>
      </c>
    </row>
    <row r="1416" spans="1:9" ht="19.350000000000001" customHeight="1" x14ac:dyDescent="0.25">
      <c r="A1416" t="str">
        <f t="shared" si="22"/>
        <v>YF14</v>
      </c>
      <c r="B1416" s="20" t="s">
        <v>1072</v>
      </c>
      <c r="C1416" s="20" t="s">
        <v>1402</v>
      </c>
      <c r="D1416" s="20" t="s">
        <v>1445</v>
      </c>
      <c r="E1416" s="20" t="s">
        <v>783</v>
      </c>
      <c r="F1416" s="20" t="s">
        <v>783</v>
      </c>
      <c r="G1416" s="20" t="s">
        <v>783</v>
      </c>
      <c r="H1416" s="20" t="s">
        <v>1465</v>
      </c>
      <c r="I1416" s="18">
        <v>0</v>
      </c>
    </row>
    <row r="1417" spans="1:9" ht="19.350000000000001" customHeight="1" x14ac:dyDescent="0.25">
      <c r="A1417" t="str">
        <f t="shared" si="22"/>
        <v>YF15</v>
      </c>
      <c r="B1417" s="20" t="s">
        <v>1072</v>
      </c>
      <c r="C1417" s="20" t="s">
        <v>1402</v>
      </c>
      <c r="D1417" s="20" t="s">
        <v>1445</v>
      </c>
      <c r="E1417" s="20" t="s">
        <v>783</v>
      </c>
      <c r="F1417" s="20" t="s">
        <v>783</v>
      </c>
      <c r="G1417" s="20" t="s">
        <v>783</v>
      </c>
      <c r="H1417" s="20" t="s">
        <v>1464</v>
      </c>
      <c r="I1417" s="18">
        <v>0</v>
      </c>
    </row>
    <row r="1418" spans="1:9" ht="19.350000000000001" customHeight="1" x14ac:dyDescent="0.25">
      <c r="A1418" t="str">
        <f t="shared" si="22"/>
        <v>YF16</v>
      </c>
      <c r="B1418" s="20" t="s">
        <v>1072</v>
      </c>
      <c r="C1418" s="20" t="s">
        <v>1402</v>
      </c>
      <c r="D1418" s="20" t="s">
        <v>1445</v>
      </c>
      <c r="E1418" s="20" t="s">
        <v>783</v>
      </c>
      <c r="F1418" s="20" t="s">
        <v>783</v>
      </c>
      <c r="G1418" s="20" t="s">
        <v>783</v>
      </c>
      <c r="H1418" s="20" t="s">
        <v>1463</v>
      </c>
      <c r="I1418" s="18">
        <v>0</v>
      </c>
    </row>
    <row r="1419" spans="1:9" ht="19.350000000000001" customHeight="1" x14ac:dyDescent="0.25">
      <c r="A1419" t="str">
        <f t="shared" si="22"/>
        <v>YF17</v>
      </c>
      <c r="B1419" s="20" t="s">
        <v>1072</v>
      </c>
      <c r="C1419" s="20" t="s">
        <v>1402</v>
      </c>
      <c r="D1419" s="20" t="s">
        <v>1445</v>
      </c>
      <c r="E1419" s="20" t="s">
        <v>783</v>
      </c>
      <c r="F1419" s="20" t="s">
        <v>783</v>
      </c>
      <c r="G1419" s="20" t="s">
        <v>783</v>
      </c>
      <c r="H1419" s="20" t="s">
        <v>1462</v>
      </c>
      <c r="I1419" s="18">
        <v>0</v>
      </c>
    </row>
    <row r="1420" spans="1:9" ht="19.350000000000001" customHeight="1" x14ac:dyDescent="0.25">
      <c r="A1420" t="str">
        <f t="shared" si="22"/>
        <v>YF18</v>
      </c>
      <c r="B1420" s="20" t="s">
        <v>1072</v>
      </c>
      <c r="C1420" s="20" t="s">
        <v>1402</v>
      </c>
      <c r="D1420" s="20" t="s">
        <v>1445</v>
      </c>
      <c r="E1420" s="20" t="s">
        <v>783</v>
      </c>
      <c r="F1420" s="20" t="s">
        <v>783</v>
      </c>
      <c r="G1420" s="20" t="s">
        <v>783</v>
      </c>
      <c r="H1420" s="20" t="s">
        <v>1461</v>
      </c>
      <c r="I1420" s="18">
        <v>0</v>
      </c>
    </row>
    <row r="1421" spans="1:9" ht="19.350000000000001" customHeight="1" x14ac:dyDescent="0.25">
      <c r="A1421" t="str">
        <f t="shared" si="22"/>
        <v>YF19</v>
      </c>
      <c r="B1421" s="20" t="s">
        <v>1072</v>
      </c>
      <c r="C1421" s="20" t="s">
        <v>1402</v>
      </c>
      <c r="D1421" s="20" t="s">
        <v>1445</v>
      </c>
      <c r="E1421" s="20" t="s">
        <v>783</v>
      </c>
      <c r="F1421" s="20" t="s">
        <v>783</v>
      </c>
      <c r="G1421" s="20" t="s">
        <v>783</v>
      </c>
      <c r="H1421" s="20" t="s">
        <v>1460</v>
      </c>
      <c r="I1421" s="18">
        <v>0</v>
      </c>
    </row>
    <row r="1422" spans="1:9" ht="19.350000000000001" customHeight="1" x14ac:dyDescent="0.25">
      <c r="A1422" t="str">
        <f t="shared" si="22"/>
        <v>YF20</v>
      </c>
      <c r="B1422" s="20" t="s">
        <v>1072</v>
      </c>
      <c r="C1422" s="20" t="s">
        <v>1402</v>
      </c>
      <c r="D1422" s="20" t="s">
        <v>1445</v>
      </c>
      <c r="E1422" s="20" t="s">
        <v>783</v>
      </c>
      <c r="F1422" s="20" t="s">
        <v>783</v>
      </c>
      <c r="G1422" s="20" t="s">
        <v>783</v>
      </c>
      <c r="H1422" s="19" t="s">
        <v>1459</v>
      </c>
      <c r="I1422" s="18">
        <v>1</v>
      </c>
    </row>
    <row r="1423" spans="1:9" ht="19.350000000000001" customHeight="1" x14ac:dyDescent="0.25">
      <c r="A1423" t="str">
        <f t="shared" si="22"/>
        <v>YF21</v>
      </c>
      <c r="B1423" s="20" t="s">
        <v>1072</v>
      </c>
      <c r="C1423" s="20" t="s">
        <v>1402</v>
      </c>
      <c r="D1423" s="20" t="s">
        <v>1445</v>
      </c>
      <c r="E1423" s="20" t="s">
        <v>783</v>
      </c>
      <c r="F1423" s="20" t="s">
        <v>783</v>
      </c>
      <c r="G1423" s="20" t="s">
        <v>783</v>
      </c>
      <c r="H1423" s="20" t="s">
        <v>1458</v>
      </c>
      <c r="I1423" s="18">
        <v>0</v>
      </c>
    </row>
    <row r="1424" spans="1:9" ht="19.350000000000001" customHeight="1" x14ac:dyDescent="0.25">
      <c r="A1424" t="str">
        <f t="shared" si="22"/>
        <v>YF22</v>
      </c>
      <c r="B1424" s="20" t="s">
        <v>1072</v>
      </c>
      <c r="C1424" s="20" t="s">
        <v>1402</v>
      </c>
      <c r="D1424" s="20" t="s">
        <v>1445</v>
      </c>
      <c r="E1424" s="20" t="s">
        <v>783</v>
      </c>
      <c r="F1424" s="20" t="s">
        <v>783</v>
      </c>
      <c r="G1424" s="20" t="s">
        <v>783</v>
      </c>
      <c r="H1424" s="20" t="s">
        <v>1457</v>
      </c>
      <c r="I1424" s="18">
        <v>0</v>
      </c>
    </row>
    <row r="1425" spans="1:9" ht="19.350000000000001" customHeight="1" x14ac:dyDescent="0.25">
      <c r="A1425" t="str">
        <f t="shared" si="22"/>
        <v>YF23</v>
      </c>
      <c r="B1425" s="20" t="s">
        <v>1072</v>
      </c>
      <c r="C1425" s="20" t="s">
        <v>1402</v>
      </c>
      <c r="D1425" s="20" t="s">
        <v>1445</v>
      </c>
      <c r="E1425" s="20" t="s">
        <v>783</v>
      </c>
      <c r="F1425" s="20" t="s">
        <v>783</v>
      </c>
      <c r="G1425" s="20" t="s">
        <v>783</v>
      </c>
      <c r="H1425" s="19" t="s">
        <v>1456</v>
      </c>
      <c r="I1425" s="18">
        <v>1</v>
      </c>
    </row>
    <row r="1426" spans="1:9" ht="19.350000000000001" customHeight="1" x14ac:dyDescent="0.25">
      <c r="A1426" t="str">
        <f t="shared" si="22"/>
        <v>YF24</v>
      </c>
      <c r="B1426" s="20" t="s">
        <v>1072</v>
      </c>
      <c r="C1426" s="20" t="s">
        <v>1402</v>
      </c>
      <c r="D1426" s="20" t="s">
        <v>1445</v>
      </c>
      <c r="E1426" s="20" t="s">
        <v>783</v>
      </c>
      <c r="F1426" s="20" t="s">
        <v>783</v>
      </c>
      <c r="G1426" s="20" t="s">
        <v>783</v>
      </c>
      <c r="H1426" s="19" t="s">
        <v>1455</v>
      </c>
      <c r="I1426" s="18">
        <v>1</v>
      </c>
    </row>
    <row r="1427" spans="1:9" ht="19.350000000000001" customHeight="1" x14ac:dyDescent="0.25">
      <c r="A1427" t="str">
        <f t="shared" si="22"/>
        <v>YF25</v>
      </c>
      <c r="B1427" s="20" t="s">
        <v>1072</v>
      </c>
      <c r="C1427" s="20" t="s">
        <v>1402</v>
      </c>
      <c r="D1427" s="20" t="s">
        <v>1445</v>
      </c>
      <c r="E1427" s="20" t="s">
        <v>783</v>
      </c>
      <c r="F1427" s="20" t="s">
        <v>783</v>
      </c>
      <c r="G1427" s="20" t="s">
        <v>783</v>
      </c>
      <c r="H1427" s="20" t="s">
        <v>1454</v>
      </c>
      <c r="I1427" s="18">
        <v>0</v>
      </c>
    </row>
    <row r="1428" spans="1:9" ht="19.350000000000001" customHeight="1" x14ac:dyDescent="0.25">
      <c r="A1428" t="str">
        <f t="shared" si="22"/>
        <v>YF41</v>
      </c>
      <c r="B1428" s="20" t="s">
        <v>1072</v>
      </c>
      <c r="C1428" s="20" t="s">
        <v>1402</v>
      </c>
      <c r="D1428" s="20" t="s">
        <v>1445</v>
      </c>
      <c r="E1428" s="20" t="s">
        <v>783</v>
      </c>
      <c r="F1428" s="20" t="s">
        <v>783</v>
      </c>
      <c r="G1428" s="20" t="s">
        <v>783</v>
      </c>
      <c r="H1428" s="20" t="s">
        <v>1453</v>
      </c>
      <c r="I1428" s="18">
        <v>0</v>
      </c>
    </row>
    <row r="1429" spans="1:9" ht="19.350000000000001" customHeight="1" x14ac:dyDescent="0.25">
      <c r="A1429" t="str">
        <f t="shared" si="22"/>
        <v>YF66</v>
      </c>
      <c r="B1429" s="20" t="s">
        <v>1072</v>
      </c>
      <c r="C1429" s="20" t="s">
        <v>1402</v>
      </c>
      <c r="D1429" s="20" t="s">
        <v>1445</v>
      </c>
      <c r="E1429" s="20" t="s">
        <v>783</v>
      </c>
      <c r="F1429" s="20" t="s">
        <v>783</v>
      </c>
      <c r="G1429" s="20" t="s">
        <v>783</v>
      </c>
      <c r="H1429" s="20" t="s">
        <v>1452</v>
      </c>
      <c r="I1429" s="18">
        <v>0</v>
      </c>
    </row>
    <row r="1430" spans="1:9" ht="19.350000000000001" customHeight="1" x14ac:dyDescent="0.25">
      <c r="A1430" t="str">
        <f t="shared" si="22"/>
        <v>YF68</v>
      </c>
      <c r="B1430" s="20" t="s">
        <v>1072</v>
      </c>
      <c r="C1430" s="20" t="s">
        <v>1402</v>
      </c>
      <c r="D1430" s="20" t="s">
        <v>1445</v>
      </c>
      <c r="E1430" s="20" t="s">
        <v>783</v>
      </c>
      <c r="F1430" s="20" t="s">
        <v>783</v>
      </c>
      <c r="G1430" s="20" t="s">
        <v>783</v>
      </c>
      <c r="H1430" s="20" t="s">
        <v>1451</v>
      </c>
      <c r="I1430" s="18">
        <v>0</v>
      </c>
    </row>
    <row r="1431" spans="1:9" ht="19.350000000000001" customHeight="1" x14ac:dyDescent="0.25">
      <c r="A1431" t="str">
        <f t="shared" si="22"/>
        <v>YF77</v>
      </c>
      <c r="B1431" s="20" t="s">
        <v>1072</v>
      </c>
      <c r="C1431" s="20" t="s">
        <v>1402</v>
      </c>
      <c r="D1431" s="20" t="s">
        <v>1445</v>
      </c>
      <c r="E1431" s="20" t="s">
        <v>783</v>
      </c>
      <c r="F1431" s="20" t="s">
        <v>783</v>
      </c>
      <c r="G1431" s="20" t="s">
        <v>783</v>
      </c>
      <c r="H1431" s="20" t="s">
        <v>1450</v>
      </c>
      <c r="I1431" s="18">
        <v>0</v>
      </c>
    </row>
    <row r="1432" spans="1:9" ht="19.350000000000001" customHeight="1" x14ac:dyDescent="0.25">
      <c r="A1432" t="str">
        <f t="shared" si="22"/>
        <v>YK01</v>
      </c>
      <c r="B1432" s="20" t="s">
        <v>1072</v>
      </c>
      <c r="C1432" s="20" t="s">
        <v>1402</v>
      </c>
      <c r="D1432" s="20" t="s">
        <v>1445</v>
      </c>
      <c r="E1432" s="20" t="s">
        <v>783</v>
      </c>
      <c r="F1432" s="20" t="s">
        <v>783</v>
      </c>
      <c r="G1432" s="20" t="s">
        <v>783</v>
      </c>
      <c r="H1432" s="19" t="s">
        <v>1449</v>
      </c>
      <c r="I1432" s="18">
        <v>1</v>
      </c>
    </row>
    <row r="1433" spans="1:9" ht="19.350000000000001" customHeight="1" x14ac:dyDescent="0.25">
      <c r="A1433" t="str">
        <f t="shared" si="22"/>
        <v>YN02</v>
      </c>
      <c r="B1433" s="20" t="s">
        <v>1072</v>
      </c>
      <c r="C1433" s="20" t="s">
        <v>1402</v>
      </c>
      <c r="D1433" s="20" t="s">
        <v>1445</v>
      </c>
      <c r="E1433" s="20" t="s">
        <v>783</v>
      </c>
      <c r="F1433" s="20" t="s">
        <v>783</v>
      </c>
      <c r="G1433" s="20" t="s">
        <v>783</v>
      </c>
      <c r="H1433" s="20" t="s">
        <v>1448</v>
      </c>
      <c r="I1433" s="18">
        <v>0</v>
      </c>
    </row>
    <row r="1434" spans="1:9" ht="19.350000000000001" customHeight="1" x14ac:dyDescent="0.25">
      <c r="A1434" t="str">
        <f t="shared" si="22"/>
        <v>YN09</v>
      </c>
      <c r="B1434" s="20" t="s">
        <v>1072</v>
      </c>
      <c r="C1434" s="20" t="s">
        <v>1402</v>
      </c>
      <c r="D1434" s="20" t="s">
        <v>1445</v>
      </c>
      <c r="E1434" s="20" t="s">
        <v>783</v>
      </c>
      <c r="F1434" s="20" t="s">
        <v>783</v>
      </c>
      <c r="G1434" s="20" t="s">
        <v>783</v>
      </c>
      <c r="H1434" s="20" t="s">
        <v>1447</v>
      </c>
      <c r="I1434" s="18">
        <v>0</v>
      </c>
    </row>
    <row r="1435" spans="1:9" ht="19.350000000000001" customHeight="1" x14ac:dyDescent="0.25">
      <c r="A1435" t="str">
        <f t="shared" si="22"/>
        <v>YN10</v>
      </c>
      <c r="B1435" s="20" t="s">
        <v>1072</v>
      </c>
      <c r="C1435" s="20" t="s">
        <v>1402</v>
      </c>
      <c r="D1435" s="20" t="s">
        <v>1445</v>
      </c>
      <c r="E1435" s="20" t="s">
        <v>783</v>
      </c>
      <c r="F1435" s="20" t="s">
        <v>783</v>
      </c>
      <c r="G1435" s="20" t="s">
        <v>783</v>
      </c>
      <c r="H1435" s="20" t="s">
        <v>1446</v>
      </c>
      <c r="I1435" s="18">
        <v>0</v>
      </c>
    </row>
    <row r="1436" spans="1:9" ht="19.350000000000001" customHeight="1" x14ac:dyDescent="0.25">
      <c r="A1436" t="str">
        <f t="shared" si="22"/>
        <v>YN11</v>
      </c>
      <c r="B1436" s="20" t="s">
        <v>1072</v>
      </c>
      <c r="C1436" s="20" t="s">
        <v>1402</v>
      </c>
      <c r="D1436" s="20" t="s">
        <v>1445</v>
      </c>
      <c r="E1436" s="20" t="s">
        <v>783</v>
      </c>
      <c r="F1436" s="20" t="s">
        <v>783</v>
      </c>
      <c r="G1436" s="20" t="s">
        <v>783</v>
      </c>
      <c r="H1436" s="19" t="s">
        <v>1444</v>
      </c>
      <c r="I1436" s="18">
        <v>1</v>
      </c>
    </row>
    <row r="1437" spans="1:9" ht="19.350000000000001" customHeight="1" x14ac:dyDescent="0.25">
      <c r="A1437" t="str">
        <f t="shared" si="22"/>
        <v>YA24</v>
      </c>
      <c r="B1437" s="20" t="s">
        <v>1072</v>
      </c>
      <c r="C1437" s="20" t="s">
        <v>1402</v>
      </c>
      <c r="D1437" s="20" t="s">
        <v>1422</v>
      </c>
      <c r="E1437" s="20" t="s">
        <v>783</v>
      </c>
      <c r="F1437" s="20" t="s">
        <v>783</v>
      </c>
      <c r="G1437" s="20" t="s">
        <v>783</v>
      </c>
      <c r="H1437" s="20" t="s">
        <v>1443</v>
      </c>
      <c r="I1437" s="18">
        <v>0</v>
      </c>
    </row>
    <row r="1438" spans="1:9" ht="19.350000000000001" customHeight="1" x14ac:dyDescent="0.25">
      <c r="A1438" t="str">
        <f t="shared" si="22"/>
        <v>YH16</v>
      </c>
      <c r="B1438" s="20" t="s">
        <v>1072</v>
      </c>
      <c r="C1438" s="20" t="s">
        <v>1402</v>
      </c>
      <c r="D1438" s="20" t="s">
        <v>1422</v>
      </c>
      <c r="E1438" s="20" t="s">
        <v>783</v>
      </c>
      <c r="F1438" s="20" t="s">
        <v>783</v>
      </c>
      <c r="G1438" s="20" t="s">
        <v>783</v>
      </c>
      <c r="H1438" s="20" t="s">
        <v>1442</v>
      </c>
      <c r="I1438" s="18">
        <v>0</v>
      </c>
    </row>
    <row r="1439" spans="1:9" ht="19.350000000000001" customHeight="1" x14ac:dyDescent="0.25">
      <c r="A1439" t="str">
        <f t="shared" si="22"/>
        <v>YH17</v>
      </c>
      <c r="B1439" s="20" t="s">
        <v>1072</v>
      </c>
      <c r="C1439" s="20" t="s">
        <v>1402</v>
      </c>
      <c r="D1439" s="20" t="s">
        <v>1422</v>
      </c>
      <c r="E1439" s="20" t="s">
        <v>783</v>
      </c>
      <c r="F1439" s="20" t="s">
        <v>783</v>
      </c>
      <c r="G1439" s="20" t="s">
        <v>783</v>
      </c>
      <c r="H1439" s="19" t="s">
        <v>1441</v>
      </c>
      <c r="I1439" s="18">
        <v>1</v>
      </c>
    </row>
    <row r="1440" spans="1:9" ht="19.350000000000001" customHeight="1" x14ac:dyDescent="0.25">
      <c r="A1440" t="str">
        <f t="shared" si="22"/>
        <v>YH19</v>
      </c>
      <c r="B1440" s="20" t="s">
        <v>1072</v>
      </c>
      <c r="C1440" s="20" t="s">
        <v>1402</v>
      </c>
      <c r="D1440" s="20" t="s">
        <v>1422</v>
      </c>
      <c r="E1440" s="20" t="s">
        <v>783</v>
      </c>
      <c r="F1440" s="20" t="s">
        <v>783</v>
      </c>
      <c r="G1440" s="20" t="s">
        <v>783</v>
      </c>
      <c r="H1440" s="20" t="s">
        <v>1440</v>
      </c>
      <c r="I1440" s="18">
        <v>0</v>
      </c>
    </row>
    <row r="1441" spans="1:9" ht="19.350000000000001" customHeight="1" x14ac:dyDescent="0.25">
      <c r="A1441" t="str">
        <f t="shared" si="22"/>
        <v>YH21</v>
      </c>
      <c r="B1441" s="20" t="s">
        <v>1072</v>
      </c>
      <c r="C1441" s="20" t="s">
        <v>1402</v>
      </c>
      <c r="D1441" s="20" t="s">
        <v>1422</v>
      </c>
      <c r="E1441" s="20" t="s">
        <v>783</v>
      </c>
      <c r="F1441" s="20" t="s">
        <v>783</v>
      </c>
      <c r="G1441" s="20" t="s">
        <v>783</v>
      </c>
      <c r="H1441" s="20" t="s">
        <v>1439</v>
      </c>
      <c r="I1441" s="18">
        <v>0</v>
      </c>
    </row>
    <row r="1442" spans="1:9" ht="19.350000000000001" customHeight="1" x14ac:dyDescent="0.25">
      <c r="A1442" t="str">
        <f t="shared" si="22"/>
        <v>YH22</v>
      </c>
      <c r="B1442" s="20" t="s">
        <v>1072</v>
      </c>
      <c r="C1442" s="20" t="s">
        <v>1402</v>
      </c>
      <c r="D1442" s="20" t="s">
        <v>1422</v>
      </c>
      <c r="E1442" s="20" t="s">
        <v>783</v>
      </c>
      <c r="F1442" s="20" t="s">
        <v>783</v>
      </c>
      <c r="G1442" s="20" t="s">
        <v>783</v>
      </c>
      <c r="H1442" s="20" t="s">
        <v>1438</v>
      </c>
      <c r="I1442" s="18">
        <v>0</v>
      </c>
    </row>
    <row r="1443" spans="1:9" ht="19.350000000000001" customHeight="1" x14ac:dyDescent="0.25">
      <c r="A1443" t="str">
        <f t="shared" si="22"/>
        <v>YH24</v>
      </c>
      <c r="B1443" s="20" t="s">
        <v>1072</v>
      </c>
      <c r="C1443" s="20" t="s">
        <v>1402</v>
      </c>
      <c r="D1443" s="20" t="s">
        <v>1422</v>
      </c>
      <c r="E1443" s="20" t="s">
        <v>783</v>
      </c>
      <c r="F1443" s="20" t="s">
        <v>783</v>
      </c>
      <c r="G1443" s="20" t="s">
        <v>783</v>
      </c>
      <c r="H1443" s="20" t="s">
        <v>1437</v>
      </c>
      <c r="I1443" s="18">
        <v>0</v>
      </c>
    </row>
    <row r="1444" spans="1:9" ht="19.350000000000001" customHeight="1" x14ac:dyDescent="0.25">
      <c r="A1444" t="str">
        <f t="shared" si="22"/>
        <v>YH25</v>
      </c>
      <c r="B1444" s="20" t="s">
        <v>1072</v>
      </c>
      <c r="C1444" s="20" t="s">
        <v>1402</v>
      </c>
      <c r="D1444" s="20" t="s">
        <v>1422</v>
      </c>
      <c r="E1444" s="20" t="s">
        <v>783</v>
      </c>
      <c r="F1444" s="20" t="s">
        <v>783</v>
      </c>
      <c r="G1444" s="20" t="s">
        <v>783</v>
      </c>
      <c r="H1444" s="20" t="s">
        <v>1436</v>
      </c>
      <c r="I1444" s="18">
        <v>0</v>
      </c>
    </row>
    <row r="1445" spans="1:9" ht="19.350000000000001" customHeight="1" x14ac:dyDescent="0.25">
      <c r="A1445" t="str">
        <f t="shared" si="22"/>
        <v>YH26</v>
      </c>
      <c r="B1445" s="20" t="s">
        <v>1072</v>
      </c>
      <c r="C1445" s="20" t="s">
        <v>1402</v>
      </c>
      <c r="D1445" s="20" t="s">
        <v>1422</v>
      </c>
      <c r="E1445" s="20" t="s">
        <v>783</v>
      </c>
      <c r="F1445" s="20" t="s">
        <v>783</v>
      </c>
      <c r="G1445" s="20" t="s">
        <v>783</v>
      </c>
      <c r="H1445" s="19" t="s">
        <v>1435</v>
      </c>
      <c r="I1445" s="18">
        <v>1</v>
      </c>
    </row>
    <row r="1446" spans="1:9" ht="19.350000000000001" customHeight="1" x14ac:dyDescent="0.25">
      <c r="A1446" t="str">
        <f t="shared" si="22"/>
        <v>YH27</v>
      </c>
      <c r="B1446" s="20" t="s">
        <v>1072</v>
      </c>
      <c r="C1446" s="20" t="s">
        <v>1402</v>
      </c>
      <c r="D1446" s="20" t="s">
        <v>1422</v>
      </c>
      <c r="E1446" s="20" t="s">
        <v>783</v>
      </c>
      <c r="F1446" s="20" t="s">
        <v>783</v>
      </c>
      <c r="G1446" s="20" t="s">
        <v>783</v>
      </c>
      <c r="H1446" s="19" t="s">
        <v>1434</v>
      </c>
      <c r="I1446" s="18">
        <v>1</v>
      </c>
    </row>
    <row r="1447" spans="1:9" ht="19.350000000000001" customHeight="1" x14ac:dyDescent="0.25">
      <c r="A1447" t="str">
        <f t="shared" si="22"/>
        <v>YH28</v>
      </c>
      <c r="B1447" s="20" t="s">
        <v>1072</v>
      </c>
      <c r="C1447" s="20" t="s">
        <v>1402</v>
      </c>
      <c r="D1447" s="20" t="s">
        <v>1422</v>
      </c>
      <c r="E1447" s="20" t="s">
        <v>783</v>
      </c>
      <c r="F1447" s="20" t="s">
        <v>783</v>
      </c>
      <c r="G1447" s="20" t="s">
        <v>783</v>
      </c>
      <c r="H1447" s="20" t="s">
        <v>1433</v>
      </c>
      <c r="I1447" s="18">
        <v>0</v>
      </c>
    </row>
    <row r="1448" spans="1:9" ht="19.350000000000001" customHeight="1" x14ac:dyDescent="0.25">
      <c r="A1448" t="str">
        <f t="shared" si="22"/>
        <v>YH29</v>
      </c>
      <c r="B1448" s="20" t="s">
        <v>1072</v>
      </c>
      <c r="C1448" s="20" t="s">
        <v>1402</v>
      </c>
      <c r="D1448" s="20" t="s">
        <v>1422</v>
      </c>
      <c r="E1448" s="20" t="s">
        <v>783</v>
      </c>
      <c r="F1448" s="20" t="s">
        <v>783</v>
      </c>
      <c r="G1448" s="20" t="s">
        <v>783</v>
      </c>
      <c r="H1448" s="20" t="s">
        <v>1432</v>
      </c>
      <c r="I1448" s="18">
        <v>0</v>
      </c>
    </row>
    <row r="1449" spans="1:9" ht="19.350000000000001" customHeight="1" x14ac:dyDescent="0.25">
      <c r="A1449" t="str">
        <f t="shared" si="22"/>
        <v>YH31</v>
      </c>
      <c r="B1449" s="20" t="s">
        <v>1072</v>
      </c>
      <c r="C1449" s="20" t="s">
        <v>1402</v>
      </c>
      <c r="D1449" s="20" t="s">
        <v>1422</v>
      </c>
      <c r="E1449" s="20" t="s">
        <v>783</v>
      </c>
      <c r="F1449" s="20" t="s">
        <v>783</v>
      </c>
      <c r="G1449" s="20" t="s">
        <v>783</v>
      </c>
      <c r="H1449" s="20" t="s">
        <v>1431</v>
      </c>
      <c r="I1449" s="18">
        <v>0</v>
      </c>
    </row>
    <row r="1450" spans="1:9" ht="19.350000000000001" customHeight="1" x14ac:dyDescent="0.25">
      <c r="A1450" t="str">
        <f t="shared" si="22"/>
        <v>YH32</v>
      </c>
      <c r="B1450" s="20" t="s">
        <v>1072</v>
      </c>
      <c r="C1450" s="20" t="s">
        <v>1402</v>
      </c>
      <c r="D1450" s="20" t="s">
        <v>1422</v>
      </c>
      <c r="E1450" s="20" t="s">
        <v>783</v>
      </c>
      <c r="F1450" s="20" t="s">
        <v>783</v>
      </c>
      <c r="G1450" s="20" t="s">
        <v>783</v>
      </c>
      <c r="H1450" s="20" t="s">
        <v>1430</v>
      </c>
      <c r="I1450" s="18">
        <v>0</v>
      </c>
    </row>
    <row r="1451" spans="1:9" ht="19.350000000000001" customHeight="1" x14ac:dyDescent="0.25">
      <c r="A1451" t="str">
        <f t="shared" si="22"/>
        <v>YH33</v>
      </c>
      <c r="B1451" s="20" t="s">
        <v>1072</v>
      </c>
      <c r="C1451" s="20" t="s">
        <v>1402</v>
      </c>
      <c r="D1451" s="20" t="s">
        <v>1422</v>
      </c>
      <c r="E1451" s="20" t="s">
        <v>783</v>
      </c>
      <c r="F1451" s="20" t="s">
        <v>783</v>
      </c>
      <c r="G1451" s="20" t="s">
        <v>783</v>
      </c>
      <c r="H1451" s="20" t="s">
        <v>1429</v>
      </c>
      <c r="I1451" s="18">
        <v>0</v>
      </c>
    </row>
    <row r="1452" spans="1:9" ht="19.350000000000001" customHeight="1" x14ac:dyDescent="0.25">
      <c r="A1452" t="str">
        <f t="shared" si="22"/>
        <v>YH34</v>
      </c>
      <c r="B1452" s="20" t="s">
        <v>1072</v>
      </c>
      <c r="C1452" s="20" t="s">
        <v>1402</v>
      </c>
      <c r="D1452" s="20" t="s">
        <v>1422</v>
      </c>
      <c r="E1452" s="20" t="s">
        <v>783</v>
      </c>
      <c r="F1452" s="20" t="s">
        <v>783</v>
      </c>
      <c r="G1452" s="20" t="s">
        <v>783</v>
      </c>
      <c r="H1452" s="19" t="s">
        <v>1428</v>
      </c>
      <c r="I1452" s="18">
        <v>1</v>
      </c>
    </row>
    <row r="1453" spans="1:9" ht="19.350000000000001" customHeight="1" x14ac:dyDescent="0.25">
      <c r="A1453" t="str">
        <f t="shared" si="22"/>
        <v>YH35</v>
      </c>
      <c r="B1453" s="20" t="s">
        <v>1072</v>
      </c>
      <c r="C1453" s="20" t="s">
        <v>1402</v>
      </c>
      <c r="D1453" s="20" t="s">
        <v>1422</v>
      </c>
      <c r="E1453" s="20" t="s">
        <v>783</v>
      </c>
      <c r="F1453" s="20" t="s">
        <v>783</v>
      </c>
      <c r="G1453" s="20" t="s">
        <v>783</v>
      </c>
      <c r="H1453" s="20" t="s">
        <v>1427</v>
      </c>
      <c r="I1453" s="18">
        <v>0</v>
      </c>
    </row>
    <row r="1454" spans="1:9" ht="19.350000000000001" customHeight="1" x14ac:dyDescent="0.25">
      <c r="A1454" t="str">
        <f t="shared" si="22"/>
        <v>YH41</v>
      </c>
      <c r="B1454" s="20" t="s">
        <v>1072</v>
      </c>
      <c r="C1454" s="20" t="s">
        <v>1402</v>
      </c>
      <c r="D1454" s="20" t="s">
        <v>1422</v>
      </c>
      <c r="E1454" s="20" t="s">
        <v>783</v>
      </c>
      <c r="F1454" s="20" t="s">
        <v>783</v>
      </c>
      <c r="G1454" s="20" t="s">
        <v>783</v>
      </c>
      <c r="H1454" s="19" t="s">
        <v>1426</v>
      </c>
      <c r="I1454" s="18">
        <v>1</v>
      </c>
    </row>
    <row r="1455" spans="1:9" ht="19.350000000000001" customHeight="1" x14ac:dyDescent="0.25">
      <c r="A1455" t="str">
        <f t="shared" si="22"/>
        <v>YH42</v>
      </c>
      <c r="B1455" s="20" t="s">
        <v>1072</v>
      </c>
      <c r="C1455" s="20" t="s">
        <v>1402</v>
      </c>
      <c r="D1455" s="20" t="s">
        <v>1422</v>
      </c>
      <c r="E1455" s="20" t="s">
        <v>783</v>
      </c>
      <c r="F1455" s="20" t="s">
        <v>783</v>
      </c>
      <c r="G1455" s="20" t="s">
        <v>783</v>
      </c>
      <c r="H1455" s="19" t="s">
        <v>1425</v>
      </c>
      <c r="I1455" s="18">
        <v>1</v>
      </c>
    </row>
    <row r="1456" spans="1:9" ht="19.350000000000001" customHeight="1" x14ac:dyDescent="0.25">
      <c r="A1456" t="str">
        <f t="shared" si="22"/>
        <v>YH45</v>
      </c>
      <c r="B1456" s="20" t="s">
        <v>1072</v>
      </c>
      <c r="C1456" s="20" t="s">
        <v>1402</v>
      </c>
      <c r="D1456" s="20" t="s">
        <v>1422</v>
      </c>
      <c r="E1456" s="20" t="s">
        <v>783</v>
      </c>
      <c r="F1456" s="20" t="s">
        <v>783</v>
      </c>
      <c r="G1456" s="20" t="s">
        <v>783</v>
      </c>
      <c r="H1456" s="19" t="s">
        <v>1424</v>
      </c>
      <c r="I1456" s="18">
        <v>1</v>
      </c>
    </row>
    <row r="1457" spans="1:9" ht="19.350000000000001" customHeight="1" x14ac:dyDescent="0.25">
      <c r="A1457" t="str">
        <f t="shared" si="22"/>
        <v>YH51</v>
      </c>
      <c r="B1457" s="20" t="s">
        <v>1072</v>
      </c>
      <c r="C1457" s="20" t="s">
        <v>1402</v>
      </c>
      <c r="D1457" s="20" t="s">
        <v>1422</v>
      </c>
      <c r="E1457" s="20" t="s">
        <v>783</v>
      </c>
      <c r="F1457" s="20" t="s">
        <v>783</v>
      </c>
      <c r="G1457" s="20" t="s">
        <v>783</v>
      </c>
      <c r="H1457" s="19" t="s">
        <v>1423</v>
      </c>
      <c r="I1457" s="18">
        <v>1</v>
      </c>
    </row>
    <row r="1458" spans="1:9" ht="19.350000000000001" customHeight="1" x14ac:dyDescent="0.25">
      <c r="A1458" t="str">
        <f t="shared" si="22"/>
        <v>YH56</v>
      </c>
      <c r="B1458" s="20" t="s">
        <v>1072</v>
      </c>
      <c r="C1458" s="20" t="s">
        <v>1402</v>
      </c>
      <c r="D1458" s="20" t="s">
        <v>1422</v>
      </c>
      <c r="E1458" s="20" t="s">
        <v>783</v>
      </c>
      <c r="F1458" s="20" t="s">
        <v>783</v>
      </c>
      <c r="G1458" s="20" t="s">
        <v>783</v>
      </c>
      <c r="H1458" s="20" t="s">
        <v>1421</v>
      </c>
      <c r="I1458" s="18">
        <v>0</v>
      </c>
    </row>
    <row r="1459" spans="1:9" ht="19.350000000000001" customHeight="1" x14ac:dyDescent="0.25">
      <c r="A1459" t="str">
        <f t="shared" si="22"/>
        <v>YE04</v>
      </c>
      <c r="B1459" s="20" t="s">
        <v>1072</v>
      </c>
      <c r="C1459" s="20" t="s">
        <v>1402</v>
      </c>
      <c r="D1459" s="20" t="s">
        <v>1401</v>
      </c>
      <c r="E1459" s="20" t="s">
        <v>783</v>
      </c>
      <c r="F1459" s="20" t="s">
        <v>783</v>
      </c>
      <c r="G1459" s="20" t="s">
        <v>783</v>
      </c>
      <c r="H1459" s="20" t="s">
        <v>1420</v>
      </c>
      <c r="I1459" s="18">
        <v>0</v>
      </c>
    </row>
    <row r="1460" spans="1:9" ht="19.350000000000001" customHeight="1" x14ac:dyDescent="0.25">
      <c r="A1460" t="str">
        <f t="shared" si="22"/>
        <v>YE11</v>
      </c>
      <c r="B1460" s="20" t="s">
        <v>1072</v>
      </c>
      <c r="C1460" s="20" t="s">
        <v>1402</v>
      </c>
      <c r="D1460" s="20" t="s">
        <v>1401</v>
      </c>
      <c r="E1460" s="20" t="s">
        <v>783</v>
      </c>
      <c r="F1460" s="20" t="s">
        <v>783</v>
      </c>
      <c r="G1460" s="20" t="s">
        <v>783</v>
      </c>
      <c r="H1460" s="20" t="s">
        <v>1419</v>
      </c>
      <c r="I1460" s="18">
        <v>0</v>
      </c>
    </row>
    <row r="1461" spans="1:9" ht="19.350000000000001" customHeight="1" x14ac:dyDescent="0.25">
      <c r="A1461" t="str">
        <f t="shared" si="22"/>
        <v>YE21</v>
      </c>
      <c r="B1461" s="20" t="s">
        <v>1072</v>
      </c>
      <c r="C1461" s="20" t="s">
        <v>1402</v>
      </c>
      <c r="D1461" s="20" t="s">
        <v>1401</v>
      </c>
      <c r="E1461" s="20" t="s">
        <v>783</v>
      </c>
      <c r="F1461" s="20" t="s">
        <v>783</v>
      </c>
      <c r="G1461" s="20" t="s">
        <v>783</v>
      </c>
      <c r="H1461" s="20" t="s">
        <v>1418</v>
      </c>
      <c r="I1461" s="18">
        <v>0</v>
      </c>
    </row>
    <row r="1462" spans="1:9" ht="19.350000000000001" customHeight="1" x14ac:dyDescent="0.25">
      <c r="A1462" t="str">
        <f t="shared" si="22"/>
        <v>YH02</v>
      </c>
      <c r="B1462" s="20" t="s">
        <v>1072</v>
      </c>
      <c r="C1462" s="20" t="s">
        <v>1402</v>
      </c>
      <c r="D1462" s="20" t="s">
        <v>1401</v>
      </c>
      <c r="E1462" s="20" t="s">
        <v>783</v>
      </c>
      <c r="F1462" s="20" t="s">
        <v>783</v>
      </c>
      <c r="G1462" s="20" t="s">
        <v>783</v>
      </c>
      <c r="H1462" s="20" t="s">
        <v>1417</v>
      </c>
      <c r="I1462" s="18">
        <v>0</v>
      </c>
    </row>
    <row r="1463" spans="1:9" ht="19.350000000000001" customHeight="1" x14ac:dyDescent="0.25">
      <c r="A1463" t="str">
        <f t="shared" si="22"/>
        <v>YH04</v>
      </c>
      <c r="B1463" s="20" t="s">
        <v>1072</v>
      </c>
      <c r="C1463" s="20" t="s">
        <v>1402</v>
      </c>
      <c r="D1463" s="20" t="s">
        <v>1401</v>
      </c>
      <c r="E1463" s="20" t="s">
        <v>783</v>
      </c>
      <c r="F1463" s="20" t="s">
        <v>783</v>
      </c>
      <c r="G1463" s="20" t="s">
        <v>783</v>
      </c>
      <c r="H1463" s="20" t="s">
        <v>1416</v>
      </c>
      <c r="I1463" s="18">
        <v>0</v>
      </c>
    </row>
    <row r="1464" spans="1:9" ht="19.350000000000001" customHeight="1" x14ac:dyDescent="0.25">
      <c r="A1464" t="str">
        <f t="shared" si="22"/>
        <v>YH07</v>
      </c>
      <c r="B1464" s="20" t="s">
        <v>1072</v>
      </c>
      <c r="C1464" s="20" t="s">
        <v>1402</v>
      </c>
      <c r="D1464" s="20" t="s">
        <v>1401</v>
      </c>
      <c r="E1464" s="20" t="s">
        <v>783</v>
      </c>
      <c r="F1464" s="20" t="s">
        <v>783</v>
      </c>
      <c r="G1464" s="20" t="s">
        <v>783</v>
      </c>
      <c r="H1464" s="20" t="s">
        <v>1415</v>
      </c>
      <c r="I1464" s="18">
        <v>0</v>
      </c>
    </row>
    <row r="1465" spans="1:9" ht="19.350000000000001" customHeight="1" x14ac:dyDescent="0.25">
      <c r="A1465" t="str">
        <f t="shared" si="22"/>
        <v>YH11</v>
      </c>
      <c r="B1465" s="20" t="s">
        <v>1072</v>
      </c>
      <c r="C1465" s="20" t="s">
        <v>1402</v>
      </c>
      <c r="D1465" s="20" t="s">
        <v>1401</v>
      </c>
      <c r="E1465" s="20" t="s">
        <v>783</v>
      </c>
      <c r="F1465" s="20" t="s">
        <v>783</v>
      </c>
      <c r="G1465" s="20" t="s">
        <v>783</v>
      </c>
      <c r="H1465" s="19" t="s">
        <v>1414</v>
      </c>
      <c r="I1465" s="18">
        <v>1</v>
      </c>
    </row>
    <row r="1466" spans="1:9" ht="19.350000000000001" customHeight="1" x14ac:dyDescent="0.25">
      <c r="A1466" t="str">
        <f t="shared" si="22"/>
        <v>YH14</v>
      </c>
      <c r="B1466" s="20" t="s">
        <v>1072</v>
      </c>
      <c r="C1466" s="20" t="s">
        <v>1402</v>
      </c>
      <c r="D1466" s="20" t="s">
        <v>1401</v>
      </c>
      <c r="E1466" s="20" t="s">
        <v>783</v>
      </c>
      <c r="F1466" s="20" t="s">
        <v>783</v>
      </c>
      <c r="G1466" s="20" t="s">
        <v>783</v>
      </c>
      <c r="H1466" s="20" t="s">
        <v>1413</v>
      </c>
      <c r="I1466" s="18">
        <v>0</v>
      </c>
    </row>
    <row r="1467" spans="1:9" ht="19.350000000000001" customHeight="1" x14ac:dyDescent="0.25">
      <c r="A1467" t="str">
        <f t="shared" si="22"/>
        <v>YH40</v>
      </c>
      <c r="B1467" s="20" t="s">
        <v>1072</v>
      </c>
      <c r="C1467" s="20" t="s">
        <v>1402</v>
      </c>
      <c r="D1467" s="20" t="s">
        <v>1401</v>
      </c>
      <c r="E1467" s="20" t="s">
        <v>783</v>
      </c>
      <c r="F1467" s="20" t="s">
        <v>783</v>
      </c>
      <c r="G1467" s="20" t="s">
        <v>783</v>
      </c>
      <c r="H1467" s="19" t="s">
        <v>1412</v>
      </c>
      <c r="I1467" s="18">
        <v>1</v>
      </c>
    </row>
    <row r="1468" spans="1:9" ht="19.350000000000001" customHeight="1" x14ac:dyDescent="0.25">
      <c r="A1468" t="str">
        <f t="shared" si="22"/>
        <v>YH43</v>
      </c>
      <c r="B1468" s="20" t="s">
        <v>1072</v>
      </c>
      <c r="C1468" s="20" t="s">
        <v>1402</v>
      </c>
      <c r="D1468" s="20" t="s">
        <v>1401</v>
      </c>
      <c r="E1468" s="20" t="s">
        <v>783</v>
      </c>
      <c r="F1468" s="20" t="s">
        <v>783</v>
      </c>
      <c r="G1468" s="20" t="s">
        <v>783</v>
      </c>
      <c r="H1468" s="20" t="s">
        <v>1411</v>
      </c>
      <c r="I1468" s="18">
        <v>0</v>
      </c>
    </row>
    <row r="1469" spans="1:9" ht="19.350000000000001" customHeight="1" x14ac:dyDescent="0.25">
      <c r="A1469" t="str">
        <f t="shared" si="22"/>
        <v>YH54</v>
      </c>
      <c r="B1469" s="20" t="s">
        <v>1072</v>
      </c>
      <c r="C1469" s="20" t="s">
        <v>1402</v>
      </c>
      <c r="D1469" s="20" t="s">
        <v>1401</v>
      </c>
      <c r="E1469" s="20" t="s">
        <v>783</v>
      </c>
      <c r="F1469" s="20" t="s">
        <v>783</v>
      </c>
      <c r="G1469" s="20" t="s">
        <v>783</v>
      </c>
      <c r="H1469" s="20" t="s">
        <v>1410</v>
      </c>
      <c r="I1469" s="18">
        <v>0</v>
      </c>
    </row>
    <row r="1470" spans="1:9" ht="19.350000000000001" customHeight="1" x14ac:dyDescent="0.25">
      <c r="A1470" t="str">
        <f t="shared" si="22"/>
        <v>YK02</v>
      </c>
      <c r="B1470" s="20" t="s">
        <v>1072</v>
      </c>
      <c r="C1470" s="20" t="s">
        <v>1402</v>
      </c>
      <c r="D1470" s="20" t="s">
        <v>1401</v>
      </c>
      <c r="E1470" s="20" t="s">
        <v>783</v>
      </c>
      <c r="F1470" s="20" t="s">
        <v>783</v>
      </c>
      <c r="G1470" s="20" t="s">
        <v>783</v>
      </c>
      <c r="H1470" s="20" t="s">
        <v>1409</v>
      </c>
      <c r="I1470" s="18">
        <v>0</v>
      </c>
    </row>
    <row r="1471" spans="1:9" ht="19.350000000000001" customHeight="1" x14ac:dyDescent="0.25">
      <c r="A1471" t="str">
        <f t="shared" si="22"/>
        <v>YK04</v>
      </c>
      <c r="B1471" s="20" t="s">
        <v>1072</v>
      </c>
      <c r="C1471" s="20" t="s">
        <v>1402</v>
      </c>
      <c r="D1471" s="20" t="s">
        <v>1401</v>
      </c>
      <c r="E1471" s="20" t="s">
        <v>783</v>
      </c>
      <c r="F1471" s="20" t="s">
        <v>783</v>
      </c>
      <c r="G1471" s="20" t="s">
        <v>783</v>
      </c>
      <c r="H1471" s="20" t="s">
        <v>1408</v>
      </c>
      <c r="I1471" s="18">
        <v>0</v>
      </c>
    </row>
    <row r="1472" spans="1:9" ht="19.350000000000001" customHeight="1" x14ac:dyDescent="0.25">
      <c r="A1472" t="str">
        <f t="shared" si="22"/>
        <v>YK27</v>
      </c>
      <c r="B1472" s="20" t="s">
        <v>1072</v>
      </c>
      <c r="C1472" s="20" t="s">
        <v>1402</v>
      </c>
      <c r="D1472" s="20" t="s">
        <v>1401</v>
      </c>
      <c r="E1472" s="20" t="s">
        <v>783</v>
      </c>
      <c r="F1472" s="20" t="s">
        <v>783</v>
      </c>
      <c r="G1472" s="20" t="s">
        <v>783</v>
      </c>
      <c r="H1472" s="20" t="s">
        <v>1407</v>
      </c>
      <c r="I1472" s="18">
        <v>0</v>
      </c>
    </row>
    <row r="1473" spans="1:9" ht="19.350000000000001" customHeight="1" x14ac:dyDescent="0.25">
      <c r="A1473" t="str">
        <f t="shared" si="22"/>
        <v>YK28</v>
      </c>
      <c r="B1473" s="20" t="s">
        <v>1072</v>
      </c>
      <c r="C1473" s="20" t="s">
        <v>1402</v>
      </c>
      <c r="D1473" s="20" t="s">
        <v>1401</v>
      </c>
      <c r="E1473" s="20" t="s">
        <v>783</v>
      </c>
      <c r="F1473" s="20" t="s">
        <v>783</v>
      </c>
      <c r="G1473" s="20" t="s">
        <v>783</v>
      </c>
      <c r="H1473" s="20" t="s">
        <v>1406</v>
      </c>
      <c r="I1473" s="18">
        <v>0</v>
      </c>
    </row>
    <row r="1474" spans="1:9" ht="19.350000000000001" customHeight="1" x14ac:dyDescent="0.25">
      <c r="A1474" t="str">
        <f t="shared" si="22"/>
        <v>YK29</v>
      </c>
      <c r="B1474" s="20" t="s">
        <v>1072</v>
      </c>
      <c r="C1474" s="20" t="s">
        <v>1402</v>
      </c>
      <c r="D1474" s="20" t="s">
        <v>1401</v>
      </c>
      <c r="E1474" s="20" t="s">
        <v>783</v>
      </c>
      <c r="F1474" s="20" t="s">
        <v>783</v>
      </c>
      <c r="G1474" s="20" t="s">
        <v>783</v>
      </c>
      <c r="H1474" s="20" t="s">
        <v>1405</v>
      </c>
      <c r="I1474" s="18">
        <v>0</v>
      </c>
    </row>
    <row r="1475" spans="1:9" ht="19.350000000000001" customHeight="1" x14ac:dyDescent="0.25">
      <c r="A1475" t="str">
        <f t="shared" ref="A1475:A1538" si="23">LEFT(H1475,4)</f>
        <v>YK30</v>
      </c>
      <c r="B1475" s="20" t="s">
        <v>1072</v>
      </c>
      <c r="C1475" s="20" t="s">
        <v>1402</v>
      </c>
      <c r="D1475" s="20" t="s">
        <v>1401</v>
      </c>
      <c r="E1475" s="20" t="s">
        <v>783</v>
      </c>
      <c r="F1475" s="20" t="s">
        <v>783</v>
      </c>
      <c r="G1475" s="20" t="s">
        <v>783</v>
      </c>
      <c r="H1475" s="20" t="s">
        <v>1404</v>
      </c>
      <c r="I1475" s="18">
        <v>0</v>
      </c>
    </row>
    <row r="1476" spans="1:9" ht="19.350000000000001" customHeight="1" x14ac:dyDescent="0.25">
      <c r="A1476" t="str">
        <f t="shared" si="23"/>
        <v>YK31</v>
      </c>
      <c r="B1476" s="20" t="s">
        <v>1072</v>
      </c>
      <c r="C1476" s="20" t="s">
        <v>1402</v>
      </c>
      <c r="D1476" s="20" t="s">
        <v>1401</v>
      </c>
      <c r="E1476" s="20" t="s">
        <v>783</v>
      </c>
      <c r="F1476" s="20" t="s">
        <v>783</v>
      </c>
      <c r="G1476" s="20" t="s">
        <v>783</v>
      </c>
      <c r="H1476" s="20" t="s">
        <v>1403</v>
      </c>
      <c r="I1476" s="18">
        <v>0</v>
      </c>
    </row>
    <row r="1477" spans="1:9" ht="19.350000000000001" customHeight="1" x14ac:dyDescent="0.25">
      <c r="A1477" t="str">
        <f t="shared" si="23"/>
        <v>YK32</v>
      </c>
      <c r="B1477" s="20" t="s">
        <v>1072</v>
      </c>
      <c r="C1477" s="20" t="s">
        <v>1402</v>
      </c>
      <c r="D1477" s="20" t="s">
        <v>1401</v>
      </c>
      <c r="E1477" s="20" t="s">
        <v>783</v>
      </c>
      <c r="F1477" s="20" t="s">
        <v>783</v>
      </c>
      <c r="G1477" s="20" t="s">
        <v>783</v>
      </c>
      <c r="H1477" s="19" t="s">
        <v>1400</v>
      </c>
      <c r="I1477" s="18">
        <v>1</v>
      </c>
    </row>
    <row r="1478" spans="1:9" ht="19.350000000000001" customHeight="1" x14ac:dyDescent="0.25">
      <c r="A1478" t="str">
        <f t="shared" si="23"/>
        <v>YA01</v>
      </c>
      <c r="B1478" s="20" t="s">
        <v>1072</v>
      </c>
      <c r="C1478" s="20" t="s">
        <v>1372</v>
      </c>
      <c r="D1478" s="20" t="s">
        <v>1396</v>
      </c>
      <c r="E1478" s="20" t="s">
        <v>783</v>
      </c>
      <c r="F1478" s="20" t="s">
        <v>783</v>
      </c>
      <c r="G1478" s="20" t="s">
        <v>783</v>
      </c>
      <c r="H1478" s="19" t="s">
        <v>1399</v>
      </c>
      <c r="I1478" s="18">
        <v>1</v>
      </c>
    </row>
    <row r="1479" spans="1:9" ht="19.350000000000001" customHeight="1" x14ac:dyDescent="0.25">
      <c r="A1479" t="str">
        <f t="shared" si="23"/>
        <v>YA02</v>
      </c>
      <c r="B1479" s="20" t="s">
        <v>1072</v>
      </c>
      <c r="C1479" s="20" t="s">
        <v>1372</v>
      </c>
      <c r="D1479" s="20" t="s">
        <v>1396</v>
      </c>
      <c r="E1479" s="20" t="s">
        <v>783</v>
      </c>
      <c r="F1479" s="20" t="s">
        <v>783</v>
      </c>
      <c r="G1479" s="20" t="s">
        <v>783</v>
      </c>
      <c r="H1479" s="19" t="s">
        <v>1398</v>
      </c>
      <c r="I1479" s="18">
        <v>1</v>
      </c>
    </row>
    <row r="1480" spans="1:9" ht="19.350000000000001" customHeight="1" x14ac:dyDescent="0.25">
      <c r="A1480" t="str">
        <f t="shared" si="23"/>
        <v>YD03</v>
      </c>
      <c r="B1480" s="20" t="s">
        <v>1072</v>
      </c>
      <c r="C1480" s="20" t="s">
        <v>1372</v>
      </c>
      <c r="D1480" s="20" t="s">
        <v>1396</v>
      </c>
      <c r="E1480" s="20" t="s">
        <v>783</v>
      </c>
      <c r="F1480" s="20" t="s">
        <v>783</v>
      </c>
      <c r="G1480" s="20" t="s">
        <v>783</v>
      </c>
      <c r="H1480" s="19" t="s">
        <v>1397</v>
      </c>
      <c r="I1480" s="18">
        <v>1</v>
      </c>
    </row>
    <row r="1481" spans="1:9" ht="19.350000000000001" customHeight="1" x14ac:dyDescent="0.25">
      <c r="A1481" t="str">
        <f t="shared" si="23"/>
        <v>YN65</v>
      </c>
      <c r="B1481" s="20" t="s">
        <v>1072</v>
      </c>
      <c r="C1481" s="20" t="s">
        <v>1372</v>
      </c>
      <c r="D1481" s="20" t="s">
        <v>1396</v>
      </c>
      <c r="E1481" s="20" t="s">
        <v>783</v>
      </c>
      <c r="F1481" s="20" t="s">
        <v>783</v>
      </c>
      <c r="G1481" s="20" t="s">
        <v>783</v>
      </c>
      <c r="H1481" s="19" t="s">
        <v>1395</v>
      </c>
      <c r="I1481" s="18">
        <v>1</v>
      </c>
    </row>
    <row r="1482" spans="1:9" ht="19.350000000000001" customHeight="1" x14ac:dyDescent="0.25">
      <c r="A1482" t="str">
        <f t="shared" si="23"/>
        <v>YC17</v>
      </c>
      <c r="B1482" s="20" t="s">
        <v>1072</v>
      </c>
      <c r="C1482" s="20" t="s">
        <v>1372</v>
      </c>
      <c r="D1482" s="20" t="s">
        <v>1382</v>
      </c>
      <c r="E1482" s="20" t="s">
        <v>783</v>
      </c>
      <c r="F1482" s="20" t="s">
        <v>783</v>
      </c>
      <c r="G1482" s="20" t="s">
        <v>783</v>
      </c>
      <c r="H1482" s="19" t="s">
        <v>1394</v>
      </c>
      <c r="I1482" s="18">
        <v>1</v>
      </c>
    </row>
    <row r="1483" spans="1:9" ht="19.350000000000001" customHeight="1" x14ac:dyDescent="0.25">
      <c r="A1483" t="str">
        <f t="shared" si="23"/>
        <v>YF43</v>
      </c>
      <c r="B1483" s="20" t="s">
        <v>1072</v>
      </c>
      <c r="C1483" s="20" t="s">
        <v>1372</v>
      </c>
      <c r="D1483" s="20" t="s">
        <v>1382</v>
      </c>
      <c r="E1483" s="20" t="s">
        <v>783</v>
      </c>
      <c r="F1483" s="20" t="s">
        <v>783</v>
      </c>
      <c r="G1483" s="20" t="s">
        <v>783</v>
      </c>
      <c r="H1483" s="19" t="s">
        <v>1393</v>
      </c>
      <c r="I1483" s="18">
        <v>1</v>
      </c>
    </row>
    <row r="1484" spans="1:9" ht="19.350000000000001" customHeight="1" x14ac:dyDescent="0.25">
      <c r="A1484" t="str">
        <f t="shared" si="23"/>
        <v>YF45</v>
      </c>
      <c r="B1484" s="20" t="s">
        <v>1072</v>
      </c>
      <c r="C1484" s="20" t="s">
        <v>1372</v>
      </c>
      <c r="D1484" s="20" t="s">
        <v>1382</v>
      </c>
      <c r="E1484" s="20" t="s">
        <v>783</v>
      </c>
      <c r="F1484" s="20" t="s">
        <v>783</v>
      </c>
      <c r="G1484" s="20" t="s">
        <v>783</v>
      </c>
      <c r="H1484" s="19" t="s">
        <v>1392</v>
      </c>
      <c r="I1484" s="18">
        <v>1</v>
      </c>
    </row>
    <row r="1485" spans="1:9" ht="19.350000000000001" customHeight="1" x14ac:dyDescent="0.25">
      <c r="A1485" t="str">
        <f t="shared" si="23"/>
        <v>YF46</v>
      </c>
      <c r="B1485" s="20" t="s">
        <v>1072</v>
      </c>
      <c r="C1485" s="20" t="s">
        <v>1372</v>
      </c>
      <c r="D1485" s="20" t="s">
        <v>1382</v>
      </c>
      <c r="E1485" s="20" t="s">
        <v>783</v>
      </c>
      <c r="F1485" s="20" t="s">
        <v>783</v>
      </c>
      <c r="G1485" s="20" t="s">
        <v>783</v>
      </c>
      <c r="H1485" s="19" t="s">
        <v>1391</v>
      </c>
      <c r="I1485" s="18">
        <v>1</v>
      </c>
    </row>
    <row r="1486" spans="1:9" ht="19.350000000000001" customHeight="1" x14ac:dyDescent="0.25">
      <c r="A1486" t="str">
        <f t="shared" si="23"/>
        <v>YF48</v>
      </c>
      <c r="B1486" s="20" t="s">
        <v>1072</v>
      </c>
      <c r="C1486" s="20" t="s">
        <v>1372</v>
      </c>
      <c r="D1486" s="20" t="s">
        <v>1382</v>
      </c>
      <c r="E1486" s="20" t="s">
        <v>783</v>
      </c>
      <c r="F1486" s="20" t="s">
        <v>783</v>
      </c>
      <c r="G1486" s="20" t="s">
        <v>783</v>
      </c>
      <c r="H1486" s="19" t="s">
        <v>1390</v>
      </c>
      <c r="I1486" s="18">
        <v>1</v>
      </c>
    </row>
    <row r="1487" spans="1:9" ht="19.350000000000001" customHeight="1" x14ac:dyDescent="0.25">
      <c r="A1487" t="str">
        <f t="shared" si="23"/>
        <v>YF57</v>
      </c>
      <c r="B1487" s="20" t="s">
        <v>1072</v>
      </c>
      <c r="C1487" s="20" t="s">
        <v>1372</v>
      </c>
      <c r="D1487" s="20" t="s">
        <v>1382</v>
      </c>
      <c r="E1487" s="20" t="s">
        <v>783</v>
      </c>
      <c r="F1487" s="20" t="s">
        <v>783</v>
      </c>
      <c r="G1487" s="20" t="s">
        <v>783</v>
      </c>
      <c r="H1487" s="19" t="s">
        <v>1389</v>
      </c>
      <c r="I1487" s="18">
        <v>1</v>
      </c>
    </row>
    <row r="1488" spans="1:9" ht="19.350000000000001" customHeight="1" x14ac:dyDescent="0.25">
      <c r="A1488" t="str">
        <f t="shared" si="23"/>
        <v>YF58</v>
      </c>
      <c r="B1488" s="20" t="s">
        <v>1072</v>
      </c>
      <c r="C1488" s="20" t="s">
        <v>1372</v>
      </c>
      <c r="D1488" s="20" t="s">
        <v>1382</v>
      </c>
      <c r="E1488" s="20" t="s">
        <v>783</v>
      </c>
      <c r="F1488" s="20" t="s">
        <v>783</v>
      </c>
      <c r="G1488" s="20" t="s">
        <v>783</v>
      </c>
      <c r="H1488" s="19" t="s">
        <v>1388</v>
      </c>
      <c r="I1488" s="18">
        <v>1</v>
      </c>
    </row>
    <row r="1489" spans="1:9" ht="19.350000000000001" customHeight="1" x14ac:dyDescent="0.25">
      <c r="A1489" t="str">
        <f t="shared" si="23"/>
        <v>YF59</v>
      </c>
      <c r="B1489" s="20" t="s">
        <v>1072</v>
      </c>
      <c r="C1489" s="20" t="s">
        <v>1372</v>
      </c>
      <c r="D1489" s="20" t="s">
        <v>1382</v>
      </c>
      <c r="E1489" s="20" t="s">
        <v>783</v>
      </c>
      <c r="F1489" s="20" t="s">
        <v>783</v>
      </c>
      <c r="G1489" s="20" t="s">
        <v>783</v>
      </c>
      <c r="H1489" s="19" t="s">
        <v>1387</v>
      </c>
      <c r="I1489" s="18">
        <v>1</v>
      </c>
    </row>
    <row r="1490" spans="1:9" ht="19.350000000000001" customHeight="1" x14ac:dyDescent="0.25">
      <c r="A1490" t="str">
        <f t="shared" si="23"/>
        <v>YF63</v>
      </c>
      <c r="B1490" s="20" t="s">
        <v>1072</v>
      </c>
      <c r="C1490" s="20" t="s">
        <v>1372</v>
      </c>
      <c r="D1490" s="20" t="s">
        <v>1382</v>
      </c>
      <c r="E1490" s="20" t="s">
        <v>783</v>
      </c>
      <c r="F1490" s="20" t="s">
        <v>783</v>
      </c>
      <c r="G1490" s="20" t="s">
        <v>783</v>
      </c>
      <c r="H1490" s="19" t="s">
        <v>1386</v>
      </c>
      <c r="I1490" s="18">
        <v>1</v>
      </c>
    </row>
    <row r="1491" spans="1:9" ht="19.350000000000001" customHeight="1" x14ac:dyDescent="0.25">
      <c r="A1491" t="str">
        <f t="shared" si="23"/>
        <v>YF65</v>
      </c>
      <c r="B1491" s="20" t="s">
        <v>1072</v>
      </c>
      <c r="C1491" s="20" t="s">
        <v>1372</v>
      </c>
      <c r="D1491" s="20" t="s">
        <v>1382</v>
      </c>
      <c r="E1491" s="20" t="s">
        <v>783</v>
      </c>
      <c r="F1491" s="20" t="s">
        <v>783</v>
      </c>
      <c r="G1491" s="20" t="s">
        <v>783</v>
      </c>
      <c r="H1491" s="19" t="s">
        <v>1385</v>
      </c>
      <c r="I1491" s="18">
        <v>1</v>
      </c>
    </row>
    <row r="1492" spans="1:9" ht="19.350000000000001" customHeight="1" x14ac:dyDescent="0.25">
      <c r="A1492" t="str">
        <f t="shared" si="23"/>
        <v>YN39</v>
      </c>
      <c r="B1492" s="20" t="s">
        <v>1072</v>
      </c>
      <c r="C1492" s="20" t="s">
        <v>1372</v>
      </c>
      <c r="D1492" s="20" t="s">
        <v>1382</v>
      </c>
      <c r="E1492" s="20" t="s">
        <v>783</v>
      </c>
      <c r="F1492" s="20" t="s">
        <v>783</v>
      </c>
      <c r="G1492" s="20" t="s">
        <v>783</v>
      </c>
      <c r="H1492" s="19" t="s">
        <v>1384</v>
      </c>
      <c r="I1492" s="18">
        <v>1</v>
      </c>
    </row>
    <row r="1493" spans="1:9" ht="19.350000000000001" customHeight="1" x14ac:dyDescent="0.25">
      <c r="A1493" t="str">
        <f t="shared" si="23"/>
        <v>YN40</v>
      </c>
      <c r="B1493" s="20" t="s">
        <v>1072</v>
      </c>
      <c r="C1493" s="20" t="s">
        <v>1372</v>
      </c>
      <c r="D1493" s="20" t="s">
        <v>1382</v>
      </c>
      <c r="E1493" s="20" t="s">
        <v>783</v>
      </c>
      <c r="F1493" s="20" t="s">
        <v>783</v>
      </c>
      <c r="G1493" s="20" t="s">
        <v>783</v>
      </c>
      <c r="H1493" s="19" t="s">
        <v>1383</v>
      </c>
      <c r="I1493" s="18">
        <v>1</v>
      </c>
    </row>
    <row r="1494" spans="1:9" ht="19.350000000000001" customHeight="1" x14ac:dyDescent="0.25">
      <c r="A1494" t="str">
        <f t="shared" si="23"/>
        <v>YN42</v>
      </c>
      <c r="B1494" s="20" t="s">
        <v>1072</v>
      </c>
      <c r="C1494" s="20" t="s">
        <v>1372</v>
      </c>
      <c r="D1494" s="20" t="s">
        <v>1382</v>
      </c>
      <c r="E1494" s="20" t="s">
        <v>783</v>
      </c>
      <c r="F1494" s="20" t="s">
        <v>783</v>
      </c>
      <c r="G1494" s="20" t="s">
        <v>783</v>
      </c>
      <c r="H1494" s="19" t="s">
        <v>1381</v>
      </c>
      <c r="I1494" s="18">
        <v>1</v>
      </c>
    </row>
    <row r="1495" spans="1:9" ht="19.350000000000001" customHeight="1" x14ac:dyDescent="0.25">
      <c r="A1495" t="str">
        <f t="shared" si="23"/>
        <v>Y666</v>
      </c>
      <c r="B1495" s="20" t="s">
        <v>1072</v>
      </c>
      <c r="C1495" s="20" t="s">
        <v>1372</v>
      </c>
      <c r="D1495" s="20" t="s">
        <v>1378</v>
      </c>
      <c r="E1495" s="20" t="s">
        <v>783</v>
      </c>
      <c r="F1495" s="20" t="s">
        <v>783</v>
      </c>
      <c r="G1495" s="20" t="s">
        <v>783</v>
      </c>
      <c r="H1495" s="19" t="s">
        <v>1380</v>
      </c>
      <c r="I1495" s="18">
        <v>1</v>
      </c>
    </row>
    <row r="1496" spans="1:9" ht="19.350000000000001" customHeight="1" x14ac:dyDescent="0.25">
      <c r="A1496" t="str">
        <f t="shared" si="23"/>
        <v>YP02</v>
      </c>
      <c r="B1496" s="20" t="s">
        <v>1072</v>
      </c>
      <c r="C1496" s="20" t="s">
        <v>1372</v>
      </c>
      <c r="D1496" s="20" t="s">
        <v>1378</v>
      </c>
      <c r="E1496" s="20" t="s">
        <v>783</v>
      </c>
      <c r="F1496" s="20" t="s">
        <v>783</v>
      </c>
      <c r="G1496" s="20" t="s">
        <v>783</v>
      </c>
      <c r="H1496" s="19" t="s">
        <v>1379</v>
      </c>
      <c r="I1496" s="18">
        <v>1</v>
      </c>
    </row>
    <row r="1497" spans="1:9" ht="19.350000000000001" customHeight="1" x14ac:dyDescent="0.25">
      <c r="A1497" t="str">
        <f t="shared" si="23"/>
        <v>YP03</v>
      </c>
      <c r="B1497" s="20" t="s">
        <v>1072</v>
      </c>
      <c r="C1497" s="20" t="s">
        <v>1372</v>
      </c>
      <c r="D1497" s="20" t="s">
        <v>1378</v>
      </c>
      <c r="E1497" s="20" t="s">
        <v>783</v>
      </c>
      <c r="F1497" s="20" t="s">
        <v>783</v>
      </c>
      <c r="G1497" s="20" t="s">
        <v>783</v>
      </c>
      <c r="H1497" s="19" t="s">
        <v>1377</v>
      </c>
      <c r="I1497" s="18">
        <v>1</v>
      </c>
    </row>
    <row r="1498" spans="1:9" ht="19.350000000000001" customHeight="1" x14ac:dyDescent="0.25">
      <c r="A1498" t="str">
        <f t="shared" si="23"/>
        <v>YE28</v>
      </c>
      <c r="B1498" s="20" t="s">
        <v>1072</v>
      </c>
      <c r="C1498" s="20" t="s">
        <v>1372</v>
      </c>
      <c r="D1498" s="20" t="s">
        <v>1371</v>
      </c>
      <c r="E1498" s="20" t="s">
        <v>783</v>
      </c>
      <c r="F1498" s="20" t="s">
        <v>783</v>
      </c>
      <c r="G1498" s="20" t="s">
        <v>783</v>
      </c>
      <c r="H1498" s="19" t="s">
        <v>1376</v>
      </c>
      <c r="I1498" s="18">
        <v>1</v>
      </c>
    </row>
    <row r="1499" spans="1:9" ht="19.350000000000001" customHeight="1" x14ac:dyDescent="0.25">
      <c r="A1499" t="str">
        <f t="shared" si="23"/>
        <v>YG13</v>
      </c>
      <c r="B1499" s="20" t="s">
        <v>1072</v>
      </c>
      <c r="C1499" s="20" t="s">
        <v>1372</v>
      </c>
      <c r="D1499" s="20" t="s">
        <v>1371</v>
      </c>
      <c r="E1499" s="20" t="s">
        <v>783</v>
      </c>
      <c r="F1499" s="20" t="s">
        <v>783</v>
      </c>
      <c r="G1499" s="20" t="s">
        <v>783</v>
      </c>
      <c r="H1499" s="19" t="s">
        <v>1375</v>
      </c>
      <c r="I1499" s="18">
        <v>1</v>
      </c>
    </row>
    <row r="1500" spans="1:9" ht="19.350000000000001" customHeight="1" x14ac:dyDescent="0.25">
      <c r="A1500" t="str">
        <f t="shared" si="23"/>
        <v>YG16</v>
      </c>
      <c r="B1500" s="20" t="s">
        <v>1072</v>
      </c>
      <c r="C1500" s="20" t="s">
        <v>1372</v>
      </c>
      <c r="D1500" s="20" t="s">
        <v>1371</v>
      </c>
      <c r="E1500" s="20" t="s">
        <v>783</v>
      </c>
      <c r="F1500" s="20" t="s">
        <v>783</v>
      </c>
      <c r="G1500" s="20" t="s">
        <v>783</v>
      </c>
      <c r="H1500" s="19" t="s">
        <v>1374</v>
      </c>
      <c r="I1500" s="18">
        <v>1</v>
      </c>
    </row>
    <row r="1501" spans="1:9" ht="19.350000000000001" customHeight="1" x14ac:dyDescent="0.25">
      <c r="A1501" t="str">
        <f t="shared" si="23"/>
        <v>YK49</v>
      </c>
      <c r="B1501" s="20" t="s">
        <v>1072</v>
      </c>
      <c r="C1501" s="20" t="s">
        <v>1372</v>
      </c>
      <c r="D1501" s="20" t="s">
        <v>1371</v>
      </c>
      <c r="E1501" s="20" t="s">
        <v>783</v>
      </c>
      <c r="F1501" s="20" t="s">
        <v>783</v>
      </c>
      <c r="G1501" s="20" t="s">
        <v>783</v>
      </c>
      <c r="H1501" s="19" t="s">
        <v>1373</v>
      </c>
      <c r="I1501" s="18">
        <v>1</v>
      </c>
    </row>
    <row r="1502" spans="1:9" ht="19.350000000000001" customHeight="1" x14ac:dyDescent="0.25">
      <c r="A1502" t="str">
        <f t="shared" si="23"/>
        <v>YK51</v>
      </c>
      <c r="B1502" s="20" t="s">
        <v>1072</v>
      </c>
      <c r="C1502" s="20" t="s">
        <v>1372</v>
      </c>
      <c r="D1502" s="20" t="s">
        <v>1371</v>
      </c>
      <c r="E1502" s="20" t="s">
        <v>783</v>
      </c>
      <c r="F1502" s="20" t="s">
        <v>783</v>
      </c>
      <c r="G1502" s="20" t="s">
        <v>783</v>
      </c>
      <c r="H1502" s="19" t="s">
        <v>1370</v>
      </c>
      <c r="I1502" s="18">
        <v>1</v>
      </c>
    </row>
    <row r="1503" spans="1:9" ht="19.350000000000001" customHeight="1" x14ac:dyDescent="0.25">
      <c r="A1503" t="str">
        <f t="shared" si="23"/>
        <v>Y606</v>
      </c>
      <c r="B1503" s="20" t="s">
        <v>1072</v>
      </c>
      <c r="C1503" s="20" t="s">
        <v>1205</v>
      </c>
      <c r="D1503" s="20" t="s">
        <v>1365</v>
      </c>
      <c r="E1503" s="20" t="s">
        <v>1364</v>
      </c>
      <c r="F1503" s="20" t="s">
        <v>783</v>
      </c>
      <c r="G1503" s="20" t="s">
        <v>783</v>
      </c>
      <c r="H1503" s="20" t="s">
        <v>1369</v>
      </c>
      <c r="I1503" s="18">
        <v>0</v>
      </c>
    </row>
    <row r="1504" spans="1:9" ht="19.350000000000001" customHeight="1" x14ac:dyDescent="0.25">
      <c r="A1504" t="str">
        <f t="shared" si="23"/>
        <v>Y667</v>
      </c>
      <c r="B1504" s="20" t="s">
        <v>1072</v>
      </c>
      <c r="C1504" s="20" t="s">
        <v>1205</v>
      </c>
      <c r="D1504" s="20" t="s">
        <v>1365</v>
      </c>
      <c r="E1504" s="20" t="s">
        <v>1364</v>
      </c>
      <c r="F1504" s="20" t="s">
        <v>783</v>
      </c>
      <c r="G1504" s="20" t="s">
        <v>783</v>
      </c>
      <c r="H1504" s="20" t="s">
        <v>1368</v>
      </c>
      <c r="I1504" s="18">
        <v>0</v>
      </c>
    </row>
    <row r="1505" spans="1:9" ht="19.350000000000001" customHeight="1" x14ac:dyDescent="0.25">
      <c r="A1505" t="str">
        <f t="shared" si="23"/>
        <v>YF10</v>
      </c>
      <c r="B1505" s="20" t="s">
        <v>1072</v>
      </c>
      <c r="C1505" s="20" t="s">
        <v>1205</v>
      </c>
      <c r="D1505" s="20" t="s">
        <v>1365</v>
      </c>
      <c r="E1505" s="20" t="s">
        <v>1364</v>
      </c>
      <c r="F1505" s="20" t="s">
        <v>783</v>
      </c>
      <c r="G1505" s="20" t="s">
        <v>783</v>
      </c>
      <c r="H1505" s="20" t="s">
        <v>1367</v>
      </c>
      <c r="I1505" s="18">
        <v>0</v>
      </c>
    </row>
    <row r="1506" spans="1:9" ht="19.350000000000001" customHeight="1" x14ac:dyDescent="0.25">
      <c r="A1506" t="str">
        <f t="shared" si="23"/>
        <v>YF11</v>
      </c>
      <c r="B1506" s="20" t="s">
        <v>1072</v>
      </c>
      <c r="C1506" s="20" t="s">
        <v>1205</v>
      </c>
      <c r="D1506" s="20" t="s">
        <v>1365</v>
      </c>
      <c r="E1506" s="20" t="s">
        <v>1364</v>
      </c>
      <c r="F1506" s="20" t="s">
        <v>783</v>
      </c>
      <c r="G1506" s="20" t="s">
        <v>783</v>
      </c>
      <c r="H1506" s="20" t="s">
        <v>1366</v>
      </c>
      <c r="I1506" s="18">
        <v>0</v>
      </c>
    </row>
    <row r="1507" spans="1:9" ht="19.350000000000001" customHeight="1" x14ac:dyDescent="0.25">
      <c r="A1507" t="str">
        <f t="shared" si="23"/>
        <v>YF67</v>
      </c>
      <c r="B1507" s="20" t="s">
        <v>1072</v>
      </c>
      <c r="C1507" s="20" t="s">
        <v>1205</v>
      </c>
      <c r="D1507" s="20" t="s">
        <v>1365</v>
      </c>
      <c r="E1507" s="20" t="s">
        <v>1364</v>
      </c>
      <c r="F1507" s="20" t="s">
        <v>783</v>
      </c>
      <c r="G1507" s="20" t="s">
        <v>783</v>
      </c>
      <c r="H1507" s="19" t="s">
        <v>1363</v>
      </c>
      <c r="I1507" s="18">
        <v>1</v>
      </c>
    </row>
    <row r="1508" spans="1:9" ht="19.350000000000001" customHeight="1" x14ac:dyDescent="0.25">
      <c r="A1508" t="str">
        <f t="shared" si="23"/>
        <v>YA13</v>
      </c>
      <c r="B1508" s="20" t="s">
        <v>1072</v>
      </c>
      <c r="C1508" s="20" t="s">
        <v>1205</v>
      </c>
      <c r="D1508" s="20" t="s">
        <v>1344</v>
      </c>
      <c r="E1508" s="20" t="s">
        <v>1356</v>
      </c>
      <c r="F1508" s="20" t="s">
        <v>783</v>
      </c>
      <c r="G1508" s="20" t="s">
        <v>783</v>
      </c>
      <c r="H1508" s="20" t="s">
        <v>1362</v>
      </c>
      <c r="I1508" s="18">
        <v>0</v>
      </c>
    </row>
    <row r="1509" spans="1:9" ht="19.350000000000001" customHeight="1" x14ac:dyDescent="0.25">
      <c r="A1509" t="str">
        <f t="shared" si="23"/>
        <v>YA14</v>
      </c>
      <c r="B1509" s="20" t="s">
        <v>1072</v>
      </c>
      <c r="C1509" s="20" t="s">
        <v>1205</v>
      </c>
      <c r="D1509" s="20" t="s">
        <v>1344</v>
      </c>
      <c r="E1509" s="20" t="s">
        <v>1356</v>
      </c>
      <c r="F1509" s="20" t="s">
        <v>783</v>
      </c>
      <c r="G1509" s="20" t="s">
        <v>783</v>
      </c>
      <c r="H1509" s="19" t="s">
        <v>1361</v>
      </c>
      <c r="I1509" s="18">
        <v>1</v>
      </c>
    </row>
    <row r="1510" spans="1:9" ht="19.350000000000001" customHeight="1" x14ac:dyDescent="0.25">
      <c r="A1510" t="str">
        <f t="shared" si="23"/>
        <v>YA15</v>
      </c>
      <c r="B1510" s="20" t="s">
        <v>1072</v>
      </c>
      <c r="C1510" s="20" t="s">
        <v>1205</v>
      </c>
      <c r="D1510" s="20" t="s">
        <v>1344</v>
      </c>
      <c r="E1510" s="20" t="s">
        <v>1356</v>
      </c>
      <c r="F1510" s="20" t="s">
        <v>783</v>
      </c>
      <c r="G1510" s="20" t="s">
        <v>783</v>
      </c>
      <c r="H1510" s="19" t="s">
        <v>1360</v>
      </c>
      <c r="I1510" s="18">
        <v>1</v>
      </c>
    </row>
    <row r="1511" spans="1:9" ht="19.350000000000001" customHeight="1" x14ac:dyDescent="0.25">
      <c r="A1511" t="str">
        <f t="shared" si="23"/>
        <v>YA16</v>
      </c>
      <c r="B1511" s="20" t="s">
        <v>1072</v>
      </c>
      <c r="C1511" s="20" t="s">
        <v>1205</v>
      </c>
      <c r="D1511" s="20" t="s">
        <v>1344</v>
      </c>
      <c r="E1511" s="20" t="s">
        <v>1356</v>
      </c>
      <c r="F1511" s="20" t="s">
        <v>783</v>
      </c>
      <c r="G1511" s="20" t="s">
        <v>783</v>
      </c>
      <c r="H1511" s="19" t="s">
        <v>1359</v>
      </c>
      <c r="I1511" s="18">
        <v>1</v>
      </c>
    </row>
    <row r="1512" spans="1:9" ht="19.350000000000001" customHeight="1" x14ac:dyDescent="0.25">
      <c r="A1512" t="str">
        <f t="shared" si="23"/>
        <v>YA17</v>
      </c>
      <c r="B1512" s="20" t="s">
        <v>1072</v>
      </c>
      <c r="C1512" s="20" t="s">
        <v>1205</v>
      </c>
      <c r="D1512" s="20" t="s">
        <v>1344</v>
      </c>
      <c r="E1512" s="20" t="s">
        <v>1356</v>
      </c>
      <c r="F1512" s="20" t="s">
        <v>783</v>
      </c>
      <c r="G1512" s="20" t="s">
        <v>783</v>
      </c>
      <c r="H1512" s="20" t="s">
        <v>1358</v>
      </c>
      <c r="I1512" s="18">
        <v>0</v>
      </c>
    </row>
    <row r="1513" spans="1:9" ht="19.350000000000001" customHeight="1" x14ac:dyDescent="0.25">
      <c r="A1513" t="str">
        <f t="shared" si="23"/>
        <v>YA18</v>
      </c>
      <c r="B1513" s="20" t="s">
        <v>1072</v>
      </c>
      <c r="C1513" s="20" t="s">
        <v>1205</v>
      </c>
      <c r="D1513" s="20" t="s">
        <v>1344</v>
      </c>
      <c r="E1513" s="20" t="s">
        <v>1356</v>
      </c>
      <c r="F1513" s="20" t="s">
        <v>783</v>
      </c>
      <c r="G1513" s="20" t="s">
        <v>783</v>
      </c>
      <c r="H1513" s="19" t="s">
        <v>1357</v>
      </c>
      <c r="I1513" s="18">
        <v>1</v>
      </c>
    </row>
    <row r="1514" spans="1:9" ht="19.350000000000001" customHeight="1" x14ac:dyDescent="0.25">
      <c r="A1514" t="str">
        <f t="shared" si="23"/>
        <v>YA25</v>
      </c>
      <c r="B1514" s="20" t="s">
        <v>1072</v>
      </c>
      <c r="C1514" s="20" t="s">
        <v>1205</v>
      </c>
      <c r="D1514" s="20" t="s">
        <v>1344</v>
      </c>
      <c r="E1514" s="20" t="s">
        <v>1356</v>
      </c>
      <c r="F1514" s="20" t="s">
        <v>783</v>
      </c>
      <c r="G1514" s="20" t="s">
        <v>783</v>
      </c>
      <c r="H1514" s="19" t="s">
        <v>1355</v>
      </c>
      <c r="I1514" s="18">
        <v>1</v>
      </c>
    </row>
    <row r="1515" spans="1:9" ht="19.350000000000001" customHeight="1" x14ac:dyDescent="0.25">
      <c r="A1515" t="str">
        <f t="shared" si="23"/>
        <v>YA19</v>
      </c>
      <c r="B1515" s="20" t="s">
        <v>1072</v>
      </c>
      <c r="C1515" s="20" t="s">
        <v>1205</v>
      </c>
      <c r="D1515" s="20" t="s">
        <v>1344</v>
      </c>
      <c r="E1515" s="20" t="s">
        <v>1351</v>
      </c>
      <c r="F1515" s="20" t="s">
        <v>783</v>
      </c>
      <c r="G1515" s="20" t="s">
        <v>783</v>
      </c>
      <c r="H1515" s="20" t="s">
        <v>1354</v>
      </c>
      <c r="I1515" s="18">
        <v>0</v>
      </c>
    </row>
    <row r="1516" spans="1:9" ht="19.350000000000001" customHeight="1" x14ac:dyDescent="0.25">
      <c r="A1516" t="str">
        <f t="shared" si="23"/>
        <v>YA20</v>
      </c>
      <c r="B1516" s="20" t="s">
        <v>1072</v>
      </c>
      <c r="C1516" s="20" t="s">
        <v>1205</v>
      </c>
      <c r="D1516" s="20" t="s">
        <v>1344</v>
      </c>
      <c r="E1516" s="20" t="s">
        <v>1351</v>
      </c>
      <c r="F1516" s="20" t="s">
        <v>783</v>
      </c>
      <c r="G1516" s="20" t="s">
        <v>783</v>
      </c>
      <c r="H1516" s="20" t="s">
        <v>1353</v>
      </c>
      <c r="I1516" s="18">
        <v>0</v>
      </c>
    </row>
    <row r="1517" spans="1:9" ht="19.350000000000001" customHeight="1" x14ac:dyDescent="0.25">
      <c r="A1517" t="str">
        <f t="shared" si="23"/>
        <v>YA21</v>
      </c>
      <c r="B1517" s="20" t="s">
        <v>1072</v>
      </c>
      <c r="C1517" s="20" t="s">
        <v>1205</v>
      </c>
      <c r="D1517" s="20" t="s">
        <v>1344</v>
      </c>
      <c r="E1517" s="20" t="s">
        <v>1351</v>
      </c>
      <c r="F1517" s="20" t="s">
        <v>783</v>
      </c>
      <c r="G1517" s="20" t="s">
        <v>783</v>
      </c>
      <c r="H1517" s="20" t="s">
        <v>1352</v>
      </c>
      <c r="I1517" s="18">
        <v>0</v>
      </c>
    </row>
    <row r="1518" spans="1:9" ht="19.350000000000001" customHeight="1" x14ac:dyDescent="0.25">
      <c r="A1518" t="str">
        <f t="shared" si="23"/>
        <v>YK48</v>
      </c>
      <c r="B1518" s="20" t="s">
        <v>1072</v>
      </c>
      <c r="C1518" s="20" t="s">
        <v>1205</v>
      </c>
      <c r="D1518" s="20" t="s">
        <v>1344</v>
      </c>
      <c r="E1518" s="20" t="s">
        <v>1351</v>
      </c>
      <c r="F1518" s="20" t="s">
        <v>783</v>
      </c>
      <c r="G1518" s="20" t="s">
        <v>783</v>
      </c>
      <c r="H1518" s="20" t="s">
        <v>1350</v>
      </c>
      <c r="I1518" s="18">
        <v>0</v>
      </c>
    </row>
    <row r="1519" spans="1:9" ht="19.350000000000001" customHeight="1" x14ac:dyDescent="0.25">
      <c r="A1519" t="str">
        <f t="shared" si="23"/>
        <v>YD17</v>
      </c>
      <c r="B1519" s="20" t="s">
        <v>1072</v>
      </c>
      <c r="C1519" s="20" t="s">
        <v>1205</v>
      </c>
      <c r="D1519" s="20" t="s">
        <v>1344</v>
      </c>
      <c r="E1519" s="20" t="s">
        <v>1346</v>
      </c>
      <c r="F1519" s="20" t="s">
        <v>783</v>
      </c>
      <c r="G1519" s="20" t="s">
        <v>783</v>
      </c>
      <c r="H1519" s="20" t="s">
        <v>1349</v>
      </c>
      <c r="I1519" s="18">
        <v>0</v>
      </c>
    </row>
    <row r="1520" spans="1:9" ht="19.350000000000001" customHeight="1" x14ac:dyDescent="0.25">
      <c r="A1520" t="str">
        <f t="shared" si="23"/>
        <v>YD18</v>
      </c>
      <c r="B1520" s="20" t="s">
        <v>1072</v>
      </c>
      <c r="C1520" s="20" t="s">
        <v>1205</v>
      </c>
      <c r="D1520" s="20" t="s">
        <v>1344</v>
      </c>
      <c r="E1520" s="20" t="s">
        <v>1346</v>
      </c>
      <c r="F1520" s="20" t="s">
        <v>783</v>
      </c>
      <c r="G1520" s="20" t="s">
        <v>783</v>
      </c>
      <c r="H1520" s="19" t="s">
        <v>1348</v>
      </c>
      <c r="I1520" s="18">
        <v>1</v>
      </c>
    </row>
    <row r="1521" spans="1:9" ht="19.350000000000001" customHeight="1" x14ac:dyDescent="0.25">
      <c r="A1521" t="str">
        <f t="shared" si="23"/>
        <v>YD19</v>
      </c>
      <c r="B1521" s="20" t="s">
        <v>1072</v>
      </c>
      <c r="C1521" s="20" t="s">
        <v>1205</v>
      </c>
      <c r="D1521" s="20" t="s">
        <v>1344</v>
      </c>
      <c r="E1521" s="20" t="s">
        <v>1346</v>
      </c>
      <c r="F1521" s="20" t="s">
        <v>783</v>
      </c>
      <c r="G1521" s="20" t="s">
        <v>783</v>
      </c>
      <c r="H1521" s="19" t="s">
        <v>1347</v>
      </c>
      <c r="I1521" s="18">
        <v>1</v>
      </c>
    </row>
    <row r="1522" spans="1:9" ht="19.350000000000001" customHeight="1" x14ac:dyDescent="0.25">
      <c r="A1522" t="str">
        <f t="shared" si="23"/>
        <v>YD20</v>
      </c>
      <c r="B1522" s="20" t="s">
        <v>1072</v>
      </c>
      <c r="C1522" s="20" t="s">
        <v>1205</v>
      </c>
      <c r="D1522" s="20" t="s">
        <v>1344</v>
      </c>
      <c r="E1522" s="20" t="s">
        <v>1346</v>
      </c>
      <c r="F1522" s="20" t="s">
        <v>783</v>
      </c>
      <c r="G1522" s="20" t="s">
        <v>783</v>
      </c>
      <c r="H1522" s="19" t="s">
        <v>1345</v>
      </c>
      <c r="I1522" s="18">
        <v>1</v>
      </c>
    </row>
    <row r="1523" spans="1:9" ht="19.350000000000001" customHeight="1" x14ac:dyDescent="0.25">
      <c r="A1523" t="str">
        <f t="shared" si="23"/>
        <v>YA22</v>
      </c>
      <c r="B1523" s="20" t="s">
        <v>1072</v>
      </c>
      <c r="C1523" s="20" t="s">
        <v>1205</v>
      </c>
      <c r="D1523" s="20" t="s">
        <v>1344</v>
      </c>
      <c r="E1523" s="20" t="s">
        <v>1343</v>
      </c>
      <c r="F1523" s="20" t="s">
        <v>783</v>
      </c>
      <c r="G1523" s="20" t="s">
        <v>783</v>
      </c>
      <c r="H1523" s="20" t="s">
        <v>1342</v>
      </c>
      <c r="I1523" s="18">
        <v>0</v>
      </c>
    </row>
    <row r="1524" spans="1:9" ht="19.350000000000001" customHeight="1" x14ac:dyDescent="0.25">
      <c r="A1524" t="str">
        <f t="shared" si="23"/>
        <v>YF03</v>
      </c>
      <c r="B1524" s="20" t="s">
        <v>1072</v>
      </c>
      <c r="C1524" s="20" t="s">
        <v>1205</v>
      </c>
      <c r="D1524" s="20" t="s">
        <v>1304</v>
      </c>
      <c r="E1524" s="20" t="s">
        <v>1339</v>
      </c>
      <c r="F1524" s="20" t="s">
        <v>783</v>
      </c>
      <c r="G1524" s="20" t="s">
        <v>783</v>
      </c>
      <c r="H1524" s="20" t="s">
        <v>1341</v>
      </c>
      <c r="I1524" s="18">
        <v>0</v>
      </c>
    </row>
    <row r="1525" spans="1:9" ht="19.350000000000001" customHeight="1" x14ac:dyDescent="0.25">
      <c r="A1525" t="str">
        <f t="shared" si="23"/>
        <v>YN03</v>
      </c>
      <c r="B1525" s="20" t="s">
        <v>1072</v>
      </c>
      <c r="C1525" s="20" t="s">
        <v>1205</v>
      </c>
      <c r="D1525" s="20" t="s">
        <v>1304</v>
      </c>
      <c r="E1525" s="20" t="s">
        <v>1339</v>
      </c>
      <c r="F1525" s="20" t="s">
        <v>783</v>
      </c>
      <c r="G1525" s="20" t="s">
        <v>783</v>
      </c>
      <c r="H1525" s="20" t="s">
        <v>1340</v>
      </c>
      <c r="I1525" s="18">
        <v>0</v>
      </c>
    </row>
    <row r="1526" spans="1:9" ht="19.350000000000001" customHeight="1" x14ac:dyDescent="0.25">
      <c r="A1526" t="str">
        <f t="shared" si="23"/>
        <v>YN04</v>
      </c>
      <c r="B1526" s="20" t="s">
        <v>1072</v>
      </c>
      <c r="C1526" s="20" t="s">
        <v>1205</v>
      </c>
      <c r="D1526" s="20" t="s">
        <v>1304</v>
      </c>
      <c r="E1526" s="20" t="s">
        <v>1339</v>
      </c>
      <c r="F1526" s="20" t="s">
        <v>783</v>
      </c>
      <c r="G1526" s="20" t="s">
        <v>783</v>
      </c>
      <c r="H1526" s="20" t="s">
        <v>1338</v>
      </c>
      <c r="I1526" s="18">
        <v>0</v>
      </c>
    </row>
    <row r="1527" spans="1:9" ht="19.350000000000001" customHeight="1" x14ac:dyDescent="0.25">
      <c r="A1527" t="str">
        <f t="shared" si="23"/>
        <v>YF05</v>
      </c>
      <c r="B1527" s="20" t="s">
        <v>1072</v>
      </c>
      <c r="C1527" s="20" t="s">
        <v>1205</v>
      </c>
      <c r="D1527" s="20" t="s">
        <v>1304</v>
      </c>
      <c r="E1527" s="20" t="s">
        <v>1337</v>
      </c>
      <c r="F1527" s="20" t="s">
        <v>783</v>
      </c>
      <c r="G1527" s="20" t="s">
        <v>783</v>
      </c>
      <c r="H1527" s="20" t="s">
        <v>1336</v>
      </c>
      <c r="I1527" s="18">
        <v>0</v>
      </c>
    </row>
    <row r="1528" spans="1:9" ht="19.350000000000001" customHeight="1" x14ac:dyDescent="0.25">
      <c r="A1528" t="str">
        <f t="shared" si="23"/>
        <v>YF01</v>
      </c>
      <c r="B1528" s="20" t="s">
        <v>1072</v>
      </c>
      <c r="C1528" s="20" t="s">
        <v>1205</v>
      </c>
      <c r="D1528" s="20" t="s">
        <v>1304</v>
      </c>
      <c r="E1528" s="20" t="s">
        <v>1332</v>
      </c>
      <c r="F1528" s="20" t="s">
        <v>783</v>
      </c>
      <c r="G1528" s="20" t="s">
        <v>783</v>
      </c>
      <c r="H1528" s="20" t="s">
        <v>1335</v>
      </c>
      <c r="I1528" s="18">
        <v>0</v>
      </c>
    </row>
    <row r="1529" spans="1:9" ht="19.350000000000001" customHeight="1" x14ac:dyDescent="0.25">
      <c r="A1529" t="str">
        <f t="shared" si="23"/>
        <v>YF13</v>
      </c>
      <c r="B1529" s="20" t="s">
        <v>1072</v>
      </c>
      <c r="C1529" s="20" t="s">
        <v>1205</v>
      </c>
      <c r="D1529" s="20" t="s">
        <v>1304</v>
      </c>
      <c r="E1529" s="20" t="s">
        <v>1332</v>
      </c>
      <c r="F1529" s="20" t="s">
        <v>783</v>
      </c>
      <c r="G1529" s="20" t="s">
        <v>783</v>
      </c>
      <c r="H1529" s="20" t="s">
        <v>1334</v>
      </c>
      <c r="I1529" s="18">
        <v>0</v>
      </c>
    </row>
    <row r="1530" spans="1:9" ht="19.350000000000001" customHeight="1" x14ac:dyDescent="0.25">
      <c r="A1530" t="str">
        <f t="shared" si="23"/>
        <v>YF26</v>
      </c>
      <c r="B1530" s="20" t="s">
        <v>1072</v>
      </c>
      <c r="C1530" s="20" t="s">
        <v>1205</v>
      </c>
      <c r="D1530" s="20" t="s">
        <v>1304</v>
      </c>
      <c r="E1530" s="20" t="s">
        <v>1332</v>
      </c>
      <c r="F1530" s="20" t="s">
        <v>783</v>
      </c>
      <c r="G1530" s="20" t="s">
        <v>783</v>
      </c>
      <c r="H1530" s="20" t="s">
        <v>1333</v>
      </c>
      <c r="I1530" s="18">
        <v>0</v>
      </c>
    </row>
    <row r="1531" spans="1:9" ht="19.350000000000001" customHeight="1" x14ac:dyDescent="0.25">
      <c r="A1531" t="str">
        <f t="shared" si="23"/>
        <v>YN05</v>
      </c>
      <c r="B1531" s="20" t="s">
        <v>1072</v>
      </c>
      <c r="C1531" s="20" t="s">
        <v>1205</v>
      </c>
      <c r="D1531" s="20" t="s">
        <v>1304</v>
      </c>
      <c r="E1531" s="20" t="s">
        <v>1332</v>
      </c>
      <c r="F1531" s="20" t="s">
        <v>783</v>
      </c>
      <c r="G1531" s="20" t="s">
        <v>783</v>
      </c>
      <c r="H1531" s="20" t="s">
        <v>1331</v>
      </c>
      <c r="I1531" s="18">
        <v>0</v>
      </c>
    </row>
    <row r="1532" spans="1:9" ht="19.350000000000001" customHeight="1" x14ac:dyDescent="0.25">
      <c r="A1532" t="str">
        <f t="shared" si="23"/>
        <v>YB39</v>
      </c>
      <c r="B1532" s="20" t="s">
        <v>1072</v>
      </c>
      <c r="C1532" s="20" t="s">
        <v>1205</v>
      </c>
      <c r="D1532" s="20" t="s">
        <v>1304</v>
      </c>
      <c r="E1532" s="20" t="s">
        <v>1320</v>
      </c>
      <c r="F1532" s="20" t="s">
        <v>783</v>
      </c>
      <c r="G1532" s="20" t="s">
        <v>783</v>
      </c>
      <c r="H1532" s="20" t="s">
        <v>1330</v>
      </c>
      <c r="I1532" s="18">
        <v>0</v>
      </c>
    </row>
    <row r="1533" spans="1:9" ht="19.350000000000001" customHeight="1" x14ac:dyDescent="0.25">
      <c r="A1533" t="str">
        <f t="shared" si="23"/>
        <v>YB45</v>
      </c>
      <c r="B1533" s="20" t="s">
        <v>1072</v>
      </c>
      <c r="C1533" s="20" t="s">
        <v>1205</v>
      </c>
      <c r="D1533" s="20" t="s">
        <v>1304</v>
      </c>
      <c r="E1533" s="20" t="s">
        <v>1320</v>
      </c>
      <c r="F1533" s="20" t="s">
        <v>783</v>
      </c>
      <c r="G1533" s="20" t="s">
        <v>783</v>
      </c>
      <c r="H1533" s="20" t="s">
        <v>1329</v>
      </c>
      <c r="I1533" s="18">
        <v>0</v>
      </c>
    </row>
    <row r="1534" spans="1:9" ht="19.350000000000001" customHeight="1" x14ac:dyDescent="0.25">
      <c r="A1534" t="str">
        <f t="shared" si="23"/>
        <v>YB46</v>
      </c>
      <c r="B1534" s="20" t="s">
        <v>1072</v>
      </c>
      <c r="C1534" s="20" t="s">
        <v>1205</v>
      </c>
      <c r="D1534" s="20" t="s">
        <v>1304</v>
      </c>
      <c r="E1534" s="20" t="s">
        <v>1320</v>
      </c>
      <c r="F1534" s="20" t="s">
        <v>783</v>
      </c>
      <c r="G1534" s="20" t="s">
        <v>783</v>
      </c>
      <c r="H1534" s="20" t="s">
        <v>1328</v>
      </c>
      <c r="I1534" s="18">
        <v>0</v>
      </c>
    </row>
    <row r="1535" spans="1:9" ht="19.350000000000001" customHeight="1" x14ac:dyDescent="0.25">
      <c r="A1535" t="str">
        <f t="shared" si="23"/>
        <v>YF31</v>
      </c>
      <c r="B1535" s="20" t="s">
        <v>1072</v>
      </c>
      <c r="C1535" s="20" t="s">
        <v>1205</v>
      </c>
      <c r="D1535" s="20" t="s">
        <v>1304</v>
      </c>
      <c r="E1535" s="20" t="s">
        <v>1320</v>
      </c>
      <c r="F1535" s="20" t="s">
        <v>783</v>
      </c>
      <c r="G1535" s="20" t="s">
        <v>783</v>
      </c>
      <c r="H1535" s="20" t="s">
        <v>1327</v>
      </c>
      <c r="I1535" s="18">
        <v>0</v>
      </c>
    </row>
    <row r="1536" spans="1:9" ht="19.350000000000001" customHeight="1" x14ac:dyDescent="0.25">
      <c r="A1536" t="str">
        <f t="shared" si="23"/>
        <v>YF32</v>
      </c>
      <c r="B1536" s="20" t="s">
        <v>1072</v>
      </c>
      <c r="C1536" s="20" t="s">
        <v>1205</v>
      </c>
      <c r="D1536" s="20" t="s">
        <v>1304</v>
      </c>
      <c r="E1536" s="20" t="s">
        <v>1320</v>
      </c>
      <c r="F1536" s="20" t="s">
        <v>783</v>
      </c>
      <c r="G1536" s="20" t="s">
        <v>783</v>
      </c>
      <c r="H1536" s="20" t="s">
        <v>1326</v>
      </c>
      <c r="I1536" s="18">
        <v>0</v>
      </c>
    </row>
    <row r="1537" spans="1:9" ht="19.350000000000001" customHeight="1" x14ac:dyDescent="0.25">
      <c r="A1537" t="str">
        <f t="shared" si="23"/>
        <v>YF33</v>
      </c>
      <c r="B1537" s="20" t="s">
        <v>1072</v>
      </c>
      <c r="C1537" s="20" t="s">
        <v>1205</v>
      </c>
      <c r="D1537" s="20" t="s">
        <v>1304</v>
      </c>
      <c r="E1537" s="20" t="s">
        <v>1320</v>
      </c>
      <c r="F1537" s="20" t="s">
        <v>783</v>
      </c>
      <c r="G1537" s="20" t="s">
        <v>783</v>
      </c>
      <c r="H1537" s="20" t="s">
        <v>1325</v>
      </c>
      <c r="I1537" s="18">
        <v>0</v>
      </c>
    </row>
    <row r="1538" spans="1:9" ht="19.350000000000001" customHeight="1" x14ac:dyDescent="0.25">
      <c r="A1538" t="str">
        <f t="shared" si="23"/>
        <v>YF34</v>
      </c>
      <c r="B1538" s="20" t="s">
        <v>1072</v>
      </c>
      <c r="C1538" s="20" t="s">
        <v>1205</v>
      </c>
      <c r="D1538" s="20" t="s">
        <v>1304</v>
      </c>
      <c r="E1538" s="20" t="s">
        <v>1320</v>
      </c>
      <c r="F1538" s="20" t="s">
        <v>783</v>
      </c>
      <c r="G1538" s="20" t="s">
        <v>783</v>
      </c>
      <c r="H1538" s="19" t="s">
        <v>1324</v>
      </c>
      <c r="I1538" s="18">
        <v>1</v>
      </c>
    </row>
    <row r="1539" spans="1:9" ht="19.350000000000001" customHeight="1" x14ac:dyDescent="0.25">
      <c r="A1539" t="str">
        <f t="shared" ref="A1539:A1602" si="24">LEFT(H1539,4)</f>
        <v>YF35</v>
      </c>
      <c r="B1539" s="20" t="s">
        <v>1072</v>
      </c>
      <c r="C1539" s="20" t="s">
        <v>1205</v>
      </c>
      <c r="D1539" s="20" t="s">
        <v>1304</v>
      </c>
      <c r="E1539" s="20" t="s">
        <v>1320</v>
      </c>
      <c r="F1539" s="20" t="s">
        <v>783</v>
      </c>
      <c r="G1539" s="20" t="s">
        <v>783</v>
      </c>
      <c r="H1539" s="20" t="s">
        <v>1323</v>
      </c>
      <c r="I1539" s="18">
        <v>0</v>
      </c>
    </row>
    <row r="1540" spans="1:9" ht="19.350000000000001" customHeight="1" x14ac:dyDescent="0.25">
      <c r="A1540" t="str">
        <f t="shared" si="24"/>
        <v>YF36</v>
      </c>
      <c r="B1540" s="20" t="s">
        <v>1072</v>
      </c>
      <c r="C1540" s="20" t="s">
        <v>1205</v>
      </c>
      <c r="D1540" s="20" t="s">
        <v>1304</v>
      </c>
      <c r="E1540" s="20" t="s">
        <v>1320</v>
      </c>
      <c r="F1540" s="20" t="s">
        <v>783</v>
      </c>
      <c r="G1540" s="20" t="s">
        <v>783</v>
      </c>
      <c r="H1540" s="20" t="s">
        <v>1322</v>
      </c>
      <c r="I1540" s="18">
        <v>0</v>
      </c>
    </row>
    <row r="1541" spans="1:9" ht="19.350000000000001" customHeight="1" x14ac:dyDescent="0.25">
      <c r="A1541" t="str">
        <f t="shared" si="24"/>
        <v>YK63</v>
      </c>
      <c r="B1541" s="20" t="s">
        <v>1072</v>
      </c>
      <c r="C1541" s="20" t="s">
        <v>1205</v>
      </c>
      <c r="D1541" s="20" t="s">
        <v>1304</v>
      </c>
      <c r="E1541" s="20" t="s">
        <v>1320</v>
      </c>
      <c r="F1541" s="20" t="s">
        <v>783</v>
      </c>
      <c r="G1541" s="20" t="s">
        <v>783</v>
      </c>
      <c r="H1541" s="20" t="s">
        <v>1321</v>
      </c>
      <c r="I1541" s="18">
        <v>0</v>
      </c>
    </row>
    <row r="1542" spans="1:9" ht="19.350000000000001" customHeight="1" x14ac:dyDescent="0.25">
      <c r="A1542" t="str">
        <f t="shared" si="24"/>
        <v>YR01</v>
      </c>
      <c r="B1542" s="20" t="s">
        <v>1072</v>
      </c>
      <c r="C1542" s="20" t="s">
        <v>1205</v>
      </c>
      <c r="D1542" s="20" t="s">
        <v>1304</v>
      </c>
      <c r="E1542" s="20" t="s">
        <v>1320</v>
      </c>
      <c r="F1542" s="20" t="s">
        <v>783</v>
      </c>
      <c r="G1542" s="20" t="s">
        <v>783</v>
      </c>
      <c r="H1542" s="20" t="s">
        <v>1319</v>
      </c>
      <c r="I1542" s="18">
        <v>0</v>
      </c>
    </row>
    <row r="1543" spans="1:9" ht="19.350000000000001" customHeight="1" x14ac:dyDescent="0.25">
      <c r="A1543" t="str">
        <f t="shared" si="24"/>
        <v>YF27</v>
      </c>
      <c r="B1543" s="20" t="s">
        <v>1072</v>
      </c>
      <c r="C1543" s="20" t="s">
        <v>1205</v>
      </c>
      <c r="D1543" s="20" t="s">
        <v>1304</v>
      </c>
      <c r="E1543" s="20" t="s">
        <v>1310</v>
      </c>
      <c r="F1543" s="20" t="s">
        <v>783</v>
      </c>
      <c r="G1543" s="20" t="s">
        <v>783</v>
      </c>
      <c r="H1543" s="19" t="s">
        <v>1318</v>
      </c>
      <c r="I1543" s="18">
        <v>1</v>
      </c>
    </row>
    <row r="1544" spans="1:9" ht="19.350000000000001" customHeight="1" x14ac:dyDescent="0.25">
      <c r="A1544" t="str">
        <f t="shared" si="24"/>
        <v>YF28</v>
      </c>
      <c r="B1544" s="20" t="s">
        <v>1072</v>
      </c>
      <c r="C1544" s="20" t="s">
        <v>1205</v>
      </c>
      <c r="D1544" s="20" t="s">
        <v>1304</v>
      </c>
      <c r="E1544" s="20" t="s">
        <v>1310</v>
      </c>
      <c r="F1544" s="20" t="s">
        <v>783</v>
      </c>
      <c r="G1544" s="20" t="s">
        <v>783</v>
      </c>
      <c r="H1544" s="20" t="s">
        <v>1317</v>
      </c>
      <c r="I1544" s="18">
        <v>0</v>
      </c>
    </row>
    <row r="1545" spans="1:9" ht="19.350000000000001" customHeight="1" x14ac:dyDescent="0.25">
      <c r="A1545" t="str">
        <f t="shared" si="24"/>
        <v>YF29</v>
      </c>
      <c r="B1545" s="20" t="s">
        <v>1072</v>
      </c>
      <c r="C1545" s="20" t="s">
        <v>1205</v>
      </c>
      <c r="D1545" s="20" t="s">
        <v>1304</v>
      </c>
      <c r="E1545" s="20" t="s">
        <v>1310</v>
      </c>
      <c r="F1545" s="20" t="s">
        <v>783</v>
      </c>
      <c r="G1545" s="20" t="s">
        <v>783</v>
      </c>
      <c r="H1545" s="20" t="s">
        <v>1316</v>
      </c>
      <c r="I1545" s="18">
        <v>0</v>
      </c>
    </row>
    <row r="1546" spans="1:9" ht="19.350000000000001" customHeight="1" x14ac:dyDescent="0.25">
      <c r="A1546" t="str">
        <f t="shared" si="24"/>
        <v>YF30</v>
      </c>
      <c r="B1546" s="20" t="s">
        <v>1072</v>
      </c>
      <c r="C1546" s="20" t="s">
        <v>1205</v>
      </c>
      <c r="D1546" s="20" t="s">
        <v>1304</v>
      </c>
      <c r="E1546" s="20" t="s">
        <v>1310</v>
      </c>
      <c r="F1546" s="20" t="s">
        <v>783</v>
      </c>
      <c r="G1546" s="20" t="s">
        <v>783</v>
      </c>
      <c r="H1546" s="20" t="s">
        <v>1315</v>
      </c>
      <c r="I1546" s="18">
        <v>0</v>
      </c>
    </row>
    <row r="1547" spans="1:9" ht="19.350000000000001" customHeight="1" x14ac:dyDescent="0.25">
      <c r="A1547" t="str">
        <f t="shared" si="24"/>
        <v>YF37</v>
      </c>
      <c r="B1547" s="20" t="s">
        <v>1072</v>
      </c>
      <c r="C1547" s="20" t="s">
        <v>1205</v>
      </c>
      <c r="D1547" s="20" t="s">
        <v>1304</v>
      </c>
      <c r="E1547" s="20" t="s">
        <v>1310</v>
      </c>
      <c r="F1547" s="20" t="s">
        <v>783</v>
      </c>
      <c r="G1547" s="20" t="s">
        <v>783</v>
      </c>
      <c r="H1547" s="20" t="s">
        <v>1314</v>
      </c>
      <c r="I1547" s="18">
        <v>0</v>
      </c>
    </row>
    <row r="1548" spans="1:9" ht="19.350000000000001" customHeight="1" x14ac:dyDescent="0.25">
      <c r="A1548" t="str">
        <f t="shared" si="24"/>
        <v>YF44</v>
      </c>
      <c r="B1548" s="20" t="s">
        <v>1072</v>
      </c>
      <c r="C1548" s="20" t="s">
        <v>1205</v>
      </c>
      <c r="D1548" s="20" t="s">
        <v>1304</v>
      </c>
      <c r="E1548" s="20" t="s">
        <v>1310</v>
      </c>
      <c r="F1548" s="20" t="s">
        <v>783</v>
      </c>
      <c r="G1548" s="20" t="s">
        <v>783</v>
      </c>
      <c r="H1548" s="19" t="s">
        <v>1313</v>
      </c>
      <c r="I1548" s="18">
        <v>1</v>
      </c>
    </row>
    <row r="1549" spans="1:9" ht="19.350000000000001" customHeight="1" x14ac:dyDescent="0.25">
      <c r="A1549" t="str">
        <f t="shared" si="24"/>
        <v>YF71</v>
      </c>
      <c r="B1549" s="20" t="s">
        <v>1072</v>
      </c>
      <c r="C1549" s="20" t="s">
        <v>1205</v>
      </c>
      <c r="D1549" s="20" t="s">
        <v>1304</v>
      </c>
      <c r="E1549" s="20" t="s">
        <v>1310</v>
      </c>
      <c r="F1549" s="20" t="s">
        <v>783</v>
      </c>
      <c r="G1549" s="20" t="s">
        <v>783</v>
      </c>
      <c r="H1549" s="20" t="s">
        <v>1312</v>
      </c>
      <c r="I1549" s="18">
        <v>0</v>
      </c>
    </row>
    <row r="1550" spans="1:9" ht="19.350000000000001" customHeight="1" x14ac:dyDescent="0.25">
      <c r="A1550" t="str">
        <f t="shared" si="24"/>
        <v>YF75</v>
      </c>
      <c r="B1550" s="20" t="s">
        <v>1072</v>
      </c>
      <c r="C1550" s="20" t="s">
        <v>1205</v>
      </c>
      <c r="D1550" s="20" t="s">
        <v>1304</v>
      </c>
      <c r="E1550" s="20" t="s">
        <v>1310</v>
      </c>
      <c r="F1550" s="20" t="s">
        <v>783</v>
      </c>
      <c r="G1550" s="20" t="s">
        <v>783</v>
      </c>
      <c r="H1550" s="20" t="s">
        <v>1311</v>
      </c>
      <c r="I1550" s="18">
        <v>0</v>
      </c>
    </row>
    <row r="1551" spans="1:9" ht="19.350000000000001" customHeight="1" x14ac:dyDescent="0.25">
      <c r="A1551" t="str">
        <f t="shared" si="24"/>
        <v>YF76</v>
      </c>
      <c r="B1551" s="20" t="s">
        <v>1072</v>
      </c>
      <c r="C1551" s="20" t="s">
        <v>1205</v>
      </c>
      <c r="D1551" s="20" t="s">
        <v>1304</v>
      </c>
      <c r="E1551" s="20" t="s">
        <v>1310</v>
      </c>
      <c r="F1551" s="20" t="s">
        <v>783</v>
      </c>
      <c r="G1551" s="20" t="s">
        <v>783</v>
      </c>
      <c r="H1551" s="20" t="s">
        <v>1309</v>
      </c>
      <c r="I1551" s="18">
        <v>0</v>
      </c>
    </row>
    <row r="1552" spans="1:9" ht="19.350000000000001" customHeight="1" x14ac:dyDescent="0.25">
      <c r="A1552" t="str">
        <f t="shared" si="24"/>
        <v>YF04</v>
      </c>
      <c r="B1552" s="20" t="s">
        <v>1072</v>
      </c>
      <c r="C1552" s="20" t="s">
        <v>1205</v>
      </c>
      <c r="D1552" s="20" t="s">
        <v>1304</v>
      </c>
      <c r="E1552" s="20" t="s">
        <v>1306</v>
      </c>
      <c r="F1552" s="20" t="s">
        <v>783</v>
      </c>
      <c r="G1552" s="20" t="s">
        <v>783</v>
      </c>
      <c r="H1552" s="20" t="s">
        <v>1308</v>
      </c>
      <c r="I1552" s="18">
        <v>0</v>
      </c>
    </row>
    <row r="1553" spans="1:9" ht="19.350000000000001" customHeight="1" x14ac:dyDescent="0.25">
      <c r="A1553" t="str">
        <f t="shared" si="24"/>
        <v>YF06</v>
      </c>
      <c r="B1553" s="20" t="s">
        <v>1072</v>
      </c>
      <c r="C1553" s="20" t="s">
        <v>1205</v>
      </c>
      <c r="D1553" s="20" t="s">
        <v>1304</v>
      </c>
      <c r="E1553" s="20" t="s">
        <v>1306</v>
      </c>
      <c r="F1553" s="20" t="s">
        <v>783</v>
      </c>
      <c r="G1553" s="20" t="s">
        <v>783</v>
      </c>
      <c r="H1553" s="20" t="s">
        <v>1307</v>
      </c>
      <c r="I1553" s="18">
        <v>0</v>
      </c>
    </row>
    <row r="1554" spans="1:9" ht="19.350000000000001" customHeight="1" x14ac:dyDescent="0.25">
      <c r="A1554" t="str">
        <f t="shared" si="24"/>
        <v>YK64</v>
      </c>
      <c r="B1554" s="20" t="s">
        <v>1072</v>
      </c>
      <c r="C1554" s="20" t="s">
        <v>1205</v>
      </c>
      <c r="D1554" s="20" t="s">
        <v>1304</v>
      </c>
      <c r="E1554" s="20" t="s">
        <v>1306</v>
      </c>
      <c r="F1554" s="20" t="s">
        <v>783</v>
      </c>
      <c r="G1554" s="20" t="s">
        <v>783</v>
      </c>
      <c r="H1554" s="20" t="s">
        <v>1305</v>
      </c>
      <c r="I1554" s="18">
        <v>0</v>
      </c>
    </row>
    <row r="1555" spans="1:9" ht="19.350000000000001" customHeight="1" x14ac:dyDescent="0.25">
      <c r="A1555" t="str">
        <f t="shared" si="24"/>
        <v>YN01</v>
      </c>
      <c r="B1555" s="20" t="s">
        <v>1072</v>
      </c>
      <c r="C1555" s="20" t="s">
        <v>1205</v>
      </c>
      <c r="D1555" s="20" t="s">
        <v>1304</v>
      </c>
      <c r="E1555" s="20" t="s">
        <v>1303</v>
      </c>
      <c r="F1555" s="20" t="s">
        <v>783</v>
      </c>
      <c r="G1555" s="20" t="s">
        <v>783</v>
      </c>
      <c r="H1555" s="20" t="s">
        <v>1302</v>
      </c>
      <c r="I1555" s="18">
        <v>0</v>
      </c>
    </row>
    <row r="1556" spans="1:9" ht="19.350000000000001" customHeight="1" x14ac:dyDescent="0.25">
      <c r="A1556" t="str">
        <f t="shared" si="24"/>
        <v>Y646</v>
      </c>
      <c r="B1556" s="20" t="s">
        <v>1072</v>
      </c>
      <c r="C1556" s="20" t="s">
        <v>1205</v>
      </c>
      <c r="D1556" s="20" t="s">
        <v>1300</v>
      </c>
      <c r="E1556" s="20" t="s">
        <v>1299</v>
      </c>
      <c r="F1556" s="20" t="s">
        <v>783</v>
      </c>
      <c r="G1556" s="20" t="s">
        <v>783</v>
      </c>
      <c r="H1556" s="20" t="s">
        <v>1301</v>
      </c>
      <c r="I1556" s="18">
        <v>0</v>
      </c>
    </row>
    <row r="1557" spans="1:9" ht="19.350000000000001" customHeight="1" x14ac:dyDescent="0.25">
      <c r="A1557" t="str">
        <f t="shared" si="24"/>
        <v>YP12</v>
      </c>
      <c r="B1557" s="20" t="s">
        <v>1072</v>
      </c>
      <c r="C1557" s="20" t="s">
        <v>1205</v>
      </c>
      <c r="D1557" s="20" t="s">
        <v>1300</v>
      </c>
      <c r="E1557" s="20" t="s">
        <v>1299</v>
      </c>
      <c r="F1557" s="20" t="s">
        <v>783</v>
      </c>
      <c r="G1557" s="20" t="s">
        <v>783</v>
      </c>
      <c r="H1557" s="20" t="s">
        <v>1298</v>
      </c>
      <c r="I1557" s="18">
        <v>0</v>
      </c>
    </row>
    <row r="1558" spans="1:9" ht="19.350000000000001" customHeight="1" x14ac:dyDescent="0.25">
      <c r="A1558" t="str">
        <f t="shared" si="24"/>
        <v>YE25</v>
      </c>
      <c r="B1558" s="20" t="s">
        <v>1072</v>
      </c>
      <c r="C1558" s="20" t="s">
        <v>1205</v>
      </c>
      <c r="D1558" s="20" t="s">
        <v>1204</v>
      </c>
      <c r="E1558" s="20" t="s">
        <v>1287</v>
      </c>
      <c r="F1558" s="20" t="s">
        <v>783</v>
      </c>
      <c r="G1558" s="20" t="s">
        <v>783</v>
      </c>
      <c r="H1558" s="20" t="s">
        <v>1297</v>
      </c>
      <c r="I1558" s="18">
        <v>0</v>
      </c>
    </row>
    <row r="1559" spans="1:9" ht="19.350000000000001" customHeight="1" x14ac:dyDescent="0.25">
      <c r="A1559" t="str">
        <f t="shared" si="24"/>
        <v>YK33</v>
      </c>
      <c r="B1559" s="20" t="s">
        <v>1072</v>
      </c>
      <c r="C1559" s="20" t="s">
        <v>1205</v>
      </c>
      <c r="D1559" s="20" t="s">
        <v>1204</v>
      </c>
      <c r="E1559" s="20" t="s">
        <v>1287</v>
      </c>
      <c r="F1559" s="20" t="s">
        <v>783</v>
      </c>
      <c r="G1559" s="20" t="s">
        <v>783</v>
      </c>
      <c r="H1559" s="20" t="s">
        <v>1296</v>
      </c>
      <c r="I1559" s="18">
        <v>0</v>
      </c>
    </row>
    <row r="1560" spans="1:9" ht="19.350000000000001" customHeight="1" x14ac:dyDescent="0.25">
      <c r="A1560" t="str">
        <f t="shared" si="24"/>
        <v>YK34</v>
      </c>
      <c r="B1560" s="20" t="s">
        <v>1072</v>
      </c>
      <c r="C1560" s="20" t="s">
        <v>1205</v>
      </c>
      <c r="D1560" s="20" t="s">
        <v>1204</v>
      </c>
      <c r="E1560" s="20" t="s">
        <v>1287</v>
      </c>
      <c r="F1560" s="20" t="s">
        <v>783</v>
      </c>
      <c r="G1560" s="20" t="s">
        <v>783</v>
      </c>
      <c r="H1560" s="20" t="s">
        <v>1295</v>
      </c>
      <c r="I1560" s="18">
        <v>0</v>
      </c>
    </row>
    <row r="1561" spans="1:9" ht="19.350000000000001" customHeight="1" x14ac:dyDescent="0.25">
      <c r="A1561" t="str">
        <f t="shared" si="24"/>
        <v>YK35</v>
      </c>
      <c r="B1561" s="20" t="s">
        <v>1072</v>
      </c>
      <c r="C1561" s="20" t="s">
        <v>1205</v>
      </c>
      <c r="D1561" s="20" t="s">
        <v>1204</v>
      </c>
      <c r="E1561" s="20" t="s">
        <v>1287</v>
      </c>
      <c r="F1561" s="20" t="s">
        <v>783</v>
      </c>
      <c r="G1561" s="20" t="s">
        <v>783</v>
      </c>
      <c r="H1561" s="20" t="s">
        <v>1294</v>
      </c>
      <c r="I1561" s="18">
        <v>0</v>
      </c>
    </row>
    <row r="1562" spans="1:9" ht="19.350000000000001" customHeight="1" x14ac:dyDescent="0.25">
      <c r="A1562" t="str">
        <f t="shared" si="24"/>
        <v>YK36</v>
      </c>
      <c r="B1562" s="20" t="s">
        <v>1072</v>
      </c>
      <c r="C1562" s="20" t="s">
        <v>1205</v>
      </c>
      <c r="D1562" s="20" t="s">
        <v>1204</v>
      </c>
      <c r="E1562" s="20" t="s">
        <v>1287</v>
      </c>
      <c r="F1562" s="20" t="s">
        <v>783</v>
      </c>
      <c r="G1562" s="20" t="s">
        <v>783</v>
      </c>
      <c r="H1562" s="19" t="s">
        <v>1293</v>
      </c>
      <c r="I1562" s="18">
        <v>1</v>
      </c>
    </row>
    <row r="1563" spans="1:9" ht="19.350000000000001" customHeight="1" x14ac:dyDescent="0.25">
      <c r="A1563" t="str">
        <f t="shared" si="24"/>
        <v>YK37</v>
      </c>
      <c r="B1563" s="20" t="s">
        <v>1072</v>
      </c>
      <c r="C1563" s="20" t="s">
        <v>1205</v>
      </c>
      <c r="D1563" s="20" t="s">
        <v>1204</v>
      </c>
      <c r="E1563" s="20" t="s">
        <v>1287</v>
      </c>
      <c r="F1563" s="20" t="s">
        <v>783</v>
      </c>
      <c r="G1563" s="20" t="s">
        <v>783</v>
      </c>
      <c r="H1563" s="20" t="s">
        <v>1292</v>
      </c>
      <c r="I1563" s="18">
        <v>0</v>
      </c>
    </row>
    <row r="1564" spans="1:9" ht="19.350000000000001" customHeight="1" x14ac:dyDescent="0.25">
      <c r="A1564" t="str">
        <f t="shared" si="24"/>
        <v>YK38</v>
      </c>
      <c r="B1564" s="20" t="s">
        <v>1072</v>
      </c>
      <c r="C1564" s="20" t="s">
        <v>1205</v>
      </c>
      <c r="D1564" s="20" t="s">
        <v>1204</v>
      </c>
      <c r="E1564" s="20" t="s">
        <v>1287</v>
      </c>
      <c r="F1564" s="20" t="s">
        <v>783</v>
      </c>
      <c r="G1564" s="20" t="s">
        <v>783</v>
      </c>
      <c r="H1564" s="20" t="s">
        <v>1291</v>
      </c>
      <c r="I1564" s="18">
        <v>0</v>
      </c>
    </row>
    <row r="1565" spans="1:9" ht="19.350000000000001" customHeight="1" x14ac:dyDescent="0.25">
      <c r="A1565" t="str">
        <f t="shared" si="24"/>
        <v>YK39</v>
      </c>
      <c r="B1565" s="20" t="s">
        <v>1072</v>
      </c>
      <c r="C1565" s="20" t="s">
        <v>1205</v>
      </c>
      <c r="D1565" s="20" t="s">
        <v>1204</v>
      </c>
      <c r="E1565" s="20" t="s">
        <v>1287</v>
      </c>
      <c r="F1565" s="20" t="s">
        <v>783</v>
      </c>
      <c r="G1565" s="20" t="s">
        <v>783</v>
      </c>
      <c r="H1565" s="20" t="s">
        <v>1290</v>
      </c>
      <c r="I1565" s="18">
        <v>0</v>
      </c>
    </row>
    <row r="1566" spans="1:9" ht="19.350000000000001" customHeight="1" x14ac:dyDescent="0.25">
      <c r="A1566" t="str">
        <f t="shared" si="24"/>
        <v>YK40</v>
      </c>
      <c r="B1566" s="20" t="s">
        <v>1072</v>
      </c>
      <c r="C1566" s="20" t="s">
        <v>1205</v>
      </c>
      <c r="D1566" s="20" t="s">
        <v>1204</v>
      </c>
      <c r="E1566" s="20" t="s">
        <v>1287</v>
      </c>
      <c r="F1566" s="20" t="s">
        <v>783</v>
      </c>
      <c r="G1566" s="20" t="s">
        <v>783</v>
      </c>
      <c r="H1566" s="20" t="s">
        <v>1289</v>
      </c>
      <c r="I1566" s="18">
        <v>0</v>
      </c>
    </row>
    <row r="1567" spans="1:9" ht="19.350000000000001" customHeight="1" x14ac:dyDescent="0.25">
      <c r="A1567" t="str">
        <f t="shared" si="24"/>
        <v>YK42</v>
      </c>
      <c r="B1567" s="20" t="s">
        <v>1072</v>
      </c>
      <c r="C1567" s="20" t="s">
        <v>1205</v>
      </c>
      <c r="D1567" s="20" t="s">
        <v>1204</v>
      </c>
      <c r="E1567" s="20" t="s">
        <v>1287</v>
      </c>
      <c r="F1567" s="20" t="s">
        <v>783</v>
      </c>
      <c r="G1567" s="20" t="s">
        <v>783</v>
      </c>
      <c r="H1567" s="20" t="s">
        <v>1288</v>
      </c>
      <c r="I1567" s="18">
        <v>0</v>
      </c>
    </row>
    <row r="1568" spans="1:9" ht="19.350000000000001" customHeight="1" x14ac:dyDescent="0.25">
      <c r="A1568" t="str">
        <f t="shared" si="24"/>
        <v>YK43</v>
      </c>
      <c r="B1568" s="20" t="s">
        <v>1072</v>
      </c>
      <c r="C1568" s="20" t="s">
        <v>1205</v>
      </c>
      <c r="D1568" s="20" t="s">
        <v>1204</v>
      </c>
      <c r="E1568" s="20" t="s">
        <v>1287</v>
      </c>
      <c r="F1568" s="20" t="s">
        <v>783</v>
      </c>
      <c r="G1568" s="20" t="s">
        <v>783</v>
      </c>
      <c r="H1568" s="20" t="s">
        <v>1286</v>
      </c>
      <c r="I1568" s="18">
        <v>0</v>
      </c>
    </row>
    <row r="1569" spans="1:9" ht="19.350000000000001" customHeight="1" x14ac:dyDescent="0.25">
      <c r="A1569" t="str">
        <f t="shared" si="24"/>
        <v>YC01</v>
      </c>
      <c r="B1569" s="20" t="s">
        <v>1072</v>
      </c>
      <c r="C1569" s="20" t="s">
        <v>1205</v>
      </c>
      <c r="D1569" s="20" t="s">
        <v>1204</v>
      </c>
      <c r="E1569" s="20" t="s">
        <v>1273</v>
      </c>
      <c r="F1569" s="20" t="s">
        <v>783</v>
      </c>
      <c r="G1569" s="20" t="s">
        <v>783</v>
      </c>
      <c r="H1569" s="20" t="s">
        <v>1285</v>
      </c>
      <c r="I1569" s="18">
        <v>0</v>
      </c>
    </row>
    <row r="1570" spans="1:9" ht="19.350000000000001" customHeight="1" x14ac:dyDescent="0.25">
      <c r="A1570" t="str">
        <f t="shared" si="24"/>
        <v>YC02</v>
      </c>
      <c r="B1570" s="20" t="s">
        <v>1072</v>
      </c>
      <c r="C1570" s="20" t="s">
        <v>1205</v>
      </c>
      <c r="D1570" s="20" t="s">
        <v>1204</v>
      </c>
      <c r="E1570" s="20" t="s">
        <v>1273</v>
      </c>
      <c r="F1570" s="20" t="s">
        <v>783</v>
      </c>
      <c r="G1570" s="20" t="s">
        <v>783</v>
      </c>
      <c r="H1570" s="20" t="s">
        <v>1284</v>
      </c>
      <c r="I1570" s="18">
        <v>0</v>
      </c>
    </row>
    <row r="1571" spans="1:9" ht="19.350000000000001" customHeight="1" x14ac:dyDescent="0.25">
      <c r="A1571" t="str">
        <f t="shared" si="24"/>
        <v>YC03</v>
      </c>
      <c r="B1571" s="20" t="s">
        <v>1072</v>
      </c>
      <c r="C1571" s="20" t="s">
        <v>1205</v>
      </c>
      <c r="D1571" s="20" t="s">
        <v>1204</v>
      </c>
      <c r="E1571" s="20" t="s">
        <v>1273</v>
      </c>
      <c r="F1571" s="20" t="s">
        <v>783</v>
      </c>
      <c r="G1571" s="20" t="s">
        <v>783</v>
      </c>
      <c r="H1571" s="19" t="s">
        <v>1283</v>
      </c>
      <c r="I1571" s="18">
        <v>1</v>
      </c>
    </row>
    <row r="1572" spans="1:9" ht="19.350000000000001" customHeight="1" x14ac:dyDescent="0.25">
      <c r="A1572" t="str">
        <f t="shared" si="24"/>
        <v>YC04</v>
      </c>
      <c r="B1572" s="20" t="s">
        <v>1072</v>
      </c>
      <c r="C1572" s="20" t="s">
        <v>1205</v>
      </c>
      <c r="D1572" s="20" t="s">
        <v>1204</v>
      </c>
      <c r="E1572" s="20" t="s">
        <v>1273</v>
      </c>
      <c r="F1572" s="20" t="s">
        <v>783</v>
      </c>
      <c r="G1572" s="20" t="s">
        <v>783</v>
      </c>
      <c r="H1572" s="20" t="s">
        <v>1282</v>
      </c>
      <c r="I1572" s="18">
        <v>0</v>
      </c>
    </row>
    <row r="1573" spans="1:9" ht="19.350000000000001" customHeight="1" x14ac:dyDescent="0.25">
      <c r="A1573" t="str">
        <f t="shared" si="24"/>
        <v>YC05</v>
      </c>
      <c r="B1573" s="20" t="s">
        <v>1072</v>
      </c>
      <c r="C1573" s="20" t="s">
        <v>1205</v>
      </c>
      <c r="D1573" s="20" t="s">
        <v>1204</v>
      </c>
      <c r="E1573" s="20" t="s">
        <v>1273</v>
      </c>
      <c r="F1573" s="20" t="s">
        <v>783</v>
      </c>
      <c r="G1573" s="20" t="s">
        <v>783</v>
      </c>
      <c r="H1573" s="20" t="s">
        <v>1281</v>
      </c>
      <c r="I1573" s="18">
        <v>0</v>
      </c>
    </row>
    <row r="1574" spans="1:9" ht="19.350000000000001" customHeight="1" x14ac:dyDescent="0.25">
      <c r="A1574" t="str">
        <f t="shared" si="24"/>
        <v>YC06</v>
      </c>
      <c r="B1574" s="20" t="s">
        <v>1072</v>
      </c>
      <c r="C1574" s="20" t="s">
        <v>1205</v>
      </c>
      <c r="D1574" s="20" t="s">
        <v>1204</v>
      </c>
      <c r="E1574" s="20" t="s">
        <v>1273</v>
      </c>
      <c r="F1574" s="20" t="s">
        <v>783</v>
      </c>
      <c r="G1574" s="20" t="s">
        <v>783</v>
      </c>
      <c r="H1574" s="20" t="s">
        <v>1280</v>
      </c>
      <c r="I1574" s="18">
        <v>0</v>
      </c>
    </row>
    <row r="1575" spans="1:9" ht="19.350000000000001" customHeight="1" x14ac:dyDescent="0.25">
      <c r="A1575" t="str">
        <f t="shared" si="24"/>
        <v>YC07</v>
      </c>
      <c r="B1575" s="20" t="s">
        <v>1072</v>
      </c>
      <c r="C1575" s="20" t="s">
        <v>1205</v>
      </c>
      <c r="D1575" s="20" t="s">
        <v>1204</v>
      </c>
      <c r="E1575" s="20" t="s">
        <v>1273</v>
      </c>
      <c r="F1575" s="20" t="s">
        <v>783</v>
      </c>
      <c r="G1575" s="20" t="s">
        <v>783</v>
      </c>
      <c r="H1575" s="20" t="s">
        <v>1279</v>
      </c>
      <c r="I1575" s="18">
        <v>0</v>
      </c>
    </row>
    <row r="1576" spans="1:9" ht="19.350000000000001" customHeight="1" x14ac:dyDescent="0.25">
      <c r="A1576" t="str">
        <f t="shared" si="24"/>
        <v>YC11</v>
      </c>
      <c r="B1576" s="20" t="s">
        <v>1072</v>
      </c>
      <c r="C1576" s="20" t="s">
        <v>1205</v>
      </c>
      <c r="D1576" s="20" t="s">
        <v>1204</v>
      </c>
      <c r="E1576" s="20" t="s">
        <v>1273</v>
      </c>
      <c r="F1576" s="20" t="s">
        <v>783</v>
      </c>
      <c r="G1576" s="20" t="s">
        <v>783</v>
      </c>
      <c r="H1576" s="20" t="s">
        <v>1278</v>
      </c>
      <c r="I1576" s="18">
        <v>0</v>
      </c>
    </row>
    <row r="1577" spans="1:9" ht="19.350000000000001" customHeight="1" x14ac:dyDescent="0.25">
      <c r="A1577" t="str">
        <f t="shared" si="24"/>
        <v>YC13</v>
      </c>
      <c r="B1577" s="20" t="s">
        <v>1072</v>
      </c>
      <c r="C1577" s="20" t="s">
        <v>1205</v>
      </c>
      <c r="D1577" s="20" t="s">
        <v>1204</v>
      </c>
      <c r="E1577" s="20" t="s">
        <v>1273</v>
      </c>
      <c r="F1577" s="20" t="s">
        <v>783</v>
      </c>
      <c r="G1577" s="20" t="s">
        <v>783</v>
      </c>
      <c r="H1577" s="20" t="s">
        <v>1277</v>
      </c>
      <c r="I1577" s="18">
        <v>0</v>
      </c>
    </row>
    <row r="1578" spans="1:9" ht="19.350000000000001" customHeight="1" x14ac:dyDescent="0.25">
      <c r="A1578" t="str">
        <f t="shared" si="24"/>
        <v>YC14</v>
      </c>
      <c r="B1578" s="20" t="s">
        <v>1072</v>
      </c>
      <c r="C1578" s="20" t="s">
        <v>1205</v>
      </c>
      <c r="D1578" s="20" t="s">
        <v>1204</v>
      </c>
      <c r="E1578" s="20" t="s">
        <v>1273</v>
      </c>
      <c r="F1578" s="20" t="s">
        <v>783</v>
      </c>
      <c r="G1578" s="20" t="s">
        <v>783</v>
      </c>
      <c r="H1578" s="20" t="s">
        <v>1276</v>
      </c>
      <c r="I1578" s="18">
        <v>0</v>
      </c>
    </row>
    <row r="1579" spans="1:9" ht="19.350000000000001" customHeight="1" x14ac:dyDescent="0.25">
      <c r="A1579" t="str">
        <f t="shared" si="24"/>
        <v>YC16</v>
      </c>
      <c r="B1579" s="20" t="s">
        <v>1072</v>
      </c>
      <c r="C1579" s="20" t="s">
        <v>1205</v>
      </c>
      <c r="D1579" s="20" t="s">
        <v>1204</v>
      </c>
      <c r="E1579" s="20" t="s">
        <v>1273</v>
      </c>
      <c r="F1579" s="20" t="s">
        <v>783</v>
      </c>
      <c r="G1579" s="20" t="s">
        <v>783</v>
      </c>
      <c r="H1579" s="20" t="s">
        <v>1275</v>
      </c>
      <c r="I1579" s="18">
        <v>0</v>
      </c>
    </row>
    <row r="1580" spans="1:9" ht="19.350000000000001" customHeight="1" x14ac:dyDescent="0.25">
      <c r="A1580" t="str">
        <f t="shared" si="24"/>
        <v>YC27</v>
      </c>
      <c r="B1580" s="20" t="s">
        <v>1072</v>
      </c>
      <c r="C1580" s="20" t="s">
        <v>1205</v>
      </c>
      <c r="D1580" s="20" t="s">
        <v>1204</v>
      </c>
      <c r="E1580" s="20" t="s">
        <v>1273</v>
      </c>
      <c r="F1580" s="20" t="s">
        <v>783</v>
      </c>
      <c r="G1580" s="20" t="s">
        <v>783</v>
      </c>
      <c r="H1580" s="20" t="s">
        <v>1274</v>
      </c>
      <c r="I1580" s="18">
        <v>0</v>
      </c>
    </row>
    <row r="1581" spans="1:9" ht="19.350000000000001" customHeight="1" x14ac:dyDescent="0.25">
      <c r="A1581" t="str">
        <f t="shared" si="24"/>
        <v>YF02</v>
      </c>
      <c r="B1581" s="20" t="s">
        <v>1072</v>
      </c>
      <c r="C1581" s="20" t="s">
        <v>1205</v>
      </c>
      <c r="D1581" s="20" t="s">
        <v>1204</v>
      </c>
      <c r="E1581" s="20" t="s">
        <v>1273</v>
      </c>
      <c r="F1581" s="20" t="s">
        <v>783</v>
      </c>
      <c r="G1581" s="20" t="s">
        <v>783</v>
      </c>
      <c r="H1581" s="20" t="s">
        <v>1272</v>
      </c>
      <c r="I1581" s="18">
        <v>0</v>
      </c>
    </row>
    <row r="1582" spans="1:9" ht="19.350000000000001" customHeight="1" x14ac:dyDescent="0.25">
      <c r="A1582" t="str">
        <f t="shared" si="24"/>
        <v>YC08</v>
      </c>
      <c r="B1582" s="20" t="s">
        <v>1072</v>
      </c>
      <c r="C1582" s="20" t="s">
        <v>1205</v>
      </c>
      <c r="D1582" s="20" t="s">
        <v>1204</v>
      </c>
      <c r="E1582" s="20" t="s">
        <v>1267</v>
      </c>
      <c r="F1582" s="20" t="s">
        <v>783</v>
      </c>
      <c r="G1582" s="20" t="s">
        <v>783</v>
      </c>
      <c r="H1582" s="20" t="s">
        <v>1271</v>
      </c>
      <c r="I1582" s="18">
        <v>0</v>
      </c>
    </row>
    <row r="1583" spans="1:9" ht="19.350000000000001" customHeight="1" x14ac:dyDescent="0.25">
      <c r="A1583" t="str">
        <f t="shared" si="24"/>
        <v>YC09</v>
      </c>
      <c r="B1583" s="20" t="s">
        <v>1072</v>
      </c>
      <c r="C1583" s="20" t="s">
        <v>1205</v>
      </c>
      <c r="D1583" s="20" t="s">
        <v>1204</v>
      </c>
      <c r="E1583" s="20" t="s">
        <v>1267</v>
      </c>
      <c r="F1583" s="20" t="s">
        <v>783</v>
      </c>
      <c r="G1583" s="20" t="s">
        <v>783</v>
      </c>
      <c r="H1583" s="20" t="s">
        <v>1270</v>
      </c>
      <c r="I1583" s="18">
        <v>0</v>
      </c>
    </row>
    <row r="1584" spans="1:9" ht="19.350000000000001" customHeight="1" x14ac:dyDescent="0.25">
      <c r="A1584" t="str">
        <f t="shared" si="24"/>
        <v>YC10</v>
      </c>
      <c r="B1584" s="20" t="s">
        <v>1072</v>
      </c>
      <c r="C1584" s="20" t="s">
        <v>1205</v>
      </c>
      <c r="D1584" s="20" t="s">
        <v>1204</v>
      </c>
      <c r="E1584" s="20" t="s">
        <v>1267</v>
      </c>
      <c r="F1584" s="20" t="s">
        <v>783</v>
      </c>
      <c r="G1584" s="20" t="s">
        <v>783</v>
      </c>
      <c r="H1584" s="20" t="s">
        <v>1269</v>
      </c>
      <c r="I1584" s="18">
        <v>0</v>
      </c>
    </row>
    <row r="1585" spans="1:9" ht="19.350000000000001" customHeight="1" x14ac:dyDescent="0.25">
      <c r="A1585" t="str">
        <f t="shared" si="24"/>
        <v>YC12</v>
      </c>
      <c r="B1585" s="20" t="s">
        <v>1072</v>
      </c>
      <c r="C1585" s="20" t="s">
        <v>1205</v>
      </c>
      <c r="D1585" s="20" t="s">
        <v>1204</v>
      </c>
      <c r="E1585" s="20" t="s">
        <v>1267</v>
      </c>
      <c r="F1585" s="20" t="s">
        <v>783</v>
      </c>
      <c r="G1585" s="20" t="s">
        <v>783</v>
      </c>
      <c r="H1585" s="20" t="s">
        <v>1268</v>
      </c>
      <c r="I1585" s="18">
        <v>0</v>
      </c>
    </row>
    <row r="1586" spans="1:9" ht="19.350000000000001" customHeight="1" x14ac:dyDescent="0.25">
      <c r="A1586" t="str">
        <f t="shared" si="24"/>
        <v>YC26</v>
      </c>
      <c r="B1586" s="20" t="s">
        <v>1072</v>
      </c>
      <c r="C1586" s="20" t="s">
        <v>1205</v>
      </c>
      <c r="D1586" s="20" t="s">
        <v>1204</v>
      </c>
      <c r="E1586" s="20" t="s">
        <v>1267</v>
      </c>
      <c r="F1586" s="20" t="s">
        <v>783</v>
      </c>
      <c r="G1586" s="20" t="s">
        <v>783</v>
      </c>
      <c r="H1586" s="20" t="s">
        <v>1266</v>
      </c>
      <c r="I1586" s="18">
        <v>0</v>
      </c>
    </row>
    <row r="1587" spans="1:9" ht="19.350000000000001" customHeight="1" x14ac:dyDescent="0.25">
      <c r="A1587" t="str">
        <f t="shared" si="24"/>
        <v>YK11</v>
      </c>
      <c r="B1587" s="20" t="s">
        <v>1072</v>
      </c>
      <c r="C1587" s="20" t="s">
        <v>1205</v>
      </c>
      <c r="D1587" s="20" t="s">
        <v>1204</v>
      </c>
      <c r="E1587" s="20" t="s">
        <v>1263</v>
      </c>
      <c r="F1587" s="20" t="s">
        <v>783</v>
      </c>
      <c r="G1587" s="20" t="s">
        <v>783</v>
      </c>
      <c r="H1587" s="20" t="s">
        <v>1265</v>
      </c>
      <c r="I1587" s="18">
        <v>0</v>
      </c>
    </row>
    <row r="1588" spans="1:9" ht="19.350000000000001" customHeight="1" x14ac:dyDescent="0.25">
      <c r="A1588" t="str">
        <f t="shared" si="24"/>
        <v>YK46</v>
      </c>
      <c r="B1588" s="20" t="s">
        <v>1072</v>
      </c>
      <c r="C1588" s="20" t="s">
        <v>1205</v>
      </c>
      <c r="D1588" s="20" t="s">
        <v>1204</v>
      </c>
      <c r="E1588" s="20" t="s">
        <v>1263</v>
      </c>
      <c r="F1588" s="20" t="s">
        <v>783</v>
      </c>
      <c r="G1588" s="20" t="s">
        <v>783</v>
      </c>
      <c r="H1588" s="19" t="s">
        <v>1264</v>
      </c>
      <c r="I1588" s="18">
        <v>1</v>
      </c>
    </row>
    <row r="1589" spans="1:9" ht="19.350000000000001" customHeight="1" x14ac:dyDescent="0.25">
      <c r="A1589" t="str">
        <f t="shared" si="24"/>
        <v>YT02</v>
      </c>
      <c r="B1589" s="20" t="s">
        <v>1072</v>
      </c>
      <c r="C1589" s="20" t="s">
        <v>1205</v>
      </c>
      <c r="D1589" s="20" t="s">
        <v>1204</v>
      </c>
      <c r="E1589" s="20" t="s">
        <v>1263</v>
      </c>
      <c r="F1589" s="20" t="s">
        <v>783</v>
      </c>
      <c r="G1589" s="20" t="s">
        <v>783</v>
      </c>
      <c r="H1589" s="20" t="s">
        <v>1262</v>
      </c>
      <c r="I1589" s="18">
        <v>0</v>
      </c>
    </row>
    <row r="1590" spans="1:9" ht="19.350000000000001" customHeight="1" x14ac:dyDescent="0.25">
      <c r="A1590" t="str">
        <f t="shared" si="24"/>
        <v>YK03</v>
      </c>
      <c r="B1590" s="20" t="s">
        <v>1072</v>
      </c>
      <c r="C1590" s="20" t="s">
        <v>1205</v>
      </c>
      <c r="D1590" s="20" t="s">
        <v>1204</v>
      </c>
      <c r="E1590" s="20" t="s">
        <v>1254</v>
      </c>
      <c r="F1590" s="20" t="s">
        <v>783</v>
      </c>
      <c r="G1590" s="20" t="s">
        <v>783</v>
      </c>
      <c r="H1590" s="19" t="s">
        <v>1261</v>
      </c>
      <c r="I1590" s="18">
        <v>1</v>
      </c>
    </row>
    <row r="1591" spans="1:9" ht="19.350000000000001" customHeight="1" x14ac:dyDescent="0.25">
      <c r="A1591" t="str">
        <f t="shared" si="24"/>
        <v>YK05</v>
      </c>
      <c r="B1591" s="20" t="s">
        <v>1072</v>
      </c>
      <c r="C1591" s="20" t="s">
        <v>1205</v>
      </c>
      <c r="D1591" s="20" t="s">
        <v>1204</v>
      </c>
      <c r="E1591" s="20" t="s">
        <v>1254</v>
      </c>
      <c r="F1591" s="20" t="s">
        <v>783</v>
      </c>
      <c r="G1591" s="20" t="s">
        <v>783</v>
      </c>
      <c r="H1591" s="20" t="s">
        <v>1260</v>
      </c>
      <c r="I1591" s="18">
        <v>0</v>
      </c>
    </row>
    <row r="1592" spans="1:9" ht="19.350000000000001" customHeight="1" x14ac:dyDescent="0.25">
      <c r="A1592" t="str">
        <f t="shared" si="24"/>
        <v>YK06</v>
      </c>
      <c r="B1592" s="20" t="s">
        <v>1072</v>
      </c>
      <c r="C1592" s="20" t="s">
        <v>1205</v>
      </c>
      <c r="D1592" s="20" t="s">
        <v>1204</v>
      </c>
      <c r="E1592" s="20" t="s">
        <v>1254</v>
      </c>
      <c r="F1592" s="20" t="s">
        <v>783</v>
      </c>
      <c r="G1592" s="20" t="s">
        <v>783</v>
      </c>
      <c r="H1592" s="20" t="s">
        <v>1259</v>
      </c>
      <c r="I1592" s="18">
        <v>0</v>
      </c>
    </row>
    <row r="1593" spans="1:9" ht="19.350000000000001" customHeight="1" x14ac:dyDescent="0.25">
      <c r="A1593" t="str">
        <f t="shared" si="24"/>
        <v>YK07</v>
      </c>
      <c r="B1593" s="20" t="s">
        <v>1072</v>
      </c>
      <c r="C1593" s="20" t="s">
        <v>1205</v>
      </c>
      <c r="D1593" s="20" t="s">
        <v>1204</v>
      </c>
      <c r="E1593" s="20" t="s">
        <v>1254</v>
      </c>
      <c r="F1593" s="20" t="s">
        <v>783</v>
      </c>
      <c r="G1593" s="20" t="s">
        <v>783</v>
      </c>
      <c r="H1593" s="20" t="s">
        <v>1258</v>
      </c>
      <c r="I1593" s="18">
        <v>0</v>
      </c>
    </row>
    <row r="1594" spans="1:9" ht="19.350000000000001" customHeight="1" x14ac:dyDescent="0.25">
      <c r="A1594" t="str">
        <f t="shared" si="24"/>
        <v>YK08</v>
      </c>
      <c r="B1594" s="20" t="s">
        <v>1072</v>
      </c>
      <c r="C1594" s="20" t="s">
        <v>1205</v>
      </c>
      <c r="D1594" s="20" t="s">
        <v>1204</v>
      </c>
      <c r="E1594" s="20" t="s">
        <v>1254</v>
      </c>
      <c r="F1594" s="20" t="s">
        <v>783</v>
      </c>
      <c r="G1594" s="20" t="s">
        <v>783</v>
      </c>
      <c r="H1594" s="20" t="s">
        <v>1257</v>
      </c>
      <c r="I1594" s="18">
        <v>0</v>
      </c>
    </row>
    <row r="1595" spans="1:9" ht="19.350000000000001" customHeight="1" x14ac:dyDescent="0.25">
      <c r="A1595" t="str">
        <f t="shared" si="24"/>
        <v>YK09</v>
      </c>
      <c r="B1595" s="20" t="s">
        <v>1072</v>
      </c>
      <c r="C1595" s="20" t="s">
        <v>1205</v>
      </c>
      <c r="D1595" s="20" t="s">
        <v>1204</v>
      </c>
      <c r="E1595" s="20" t="s">
        <v>1254</v>
      </c>
      <c r="F1595" s="20" t="s">
        <v>783</v>
      </c>
      <c r="G1595" s="20" t="s">
        <v>783</v>
      </c>
      <c r="H1595" s="20" t="s">
        <v>1256</v>
      </c>
      <c r="I1595" s="18">
        <v>0</v>
      </c>
    </row>
    <row r="1596" spans="1:9" ht="19.350000000000001" customHeight="1" x14ac:dyDescent="0.25">
      <c r="A1596" t="str">
        <f t="shared" si="24"/>
        <v>YK10</v>
      </c>
      <c r="B1596" s="20" t="s">
        <v>1072</v>
      </c>
      <c r="C1596" s="20" t="s">
        <v>1205</v>
      </c>
      <c r="D1596" s="20" t="s">
        <v>1204</v>
      </c>
      <c r="E1596" s="20" t="s">
        <v>1254</v>
      </c>
      <c r="F1596" s="20" t="s">
        <v>783</v>
      </c>
      <c r="G1596" s="20" t="s">
        <v>783</v>
      </c>
      <c r="H1596" s="20" t="s">
        <v>1255</v>
      </c>
      <c r="I1596" s="18">
        <v>0</v>
      </c>
    </row>
    <row r="1597" spans="1:9" ht="19.350000000000001" customHeight="1" x14ac:dyDescent="0.25">
      <c r="A1597" t="str">
        <f t="shared" si="24"/>
        <v>YP23</v>
      </c>
      <c r="B1597" s="20" t="s">
        <v>1072</v>
      </c>
      <c r="C1597" s="20" t="s">
        <v>1205</v>
      </c>
      <c r="D1597" s="20" t="s">
        <v>1204</v>
      </c>
      <c r="E1597" s="20" t="s">
        <v>1254</v>
      </c>
      <c r="F1597" s="20" t="s">
        <v>783</v>
      </c>
      <c r="G1597" s="20" t="s">
        <v>783</v>
      </c>
      <c r="H1597" s="20" t="s">
        <v>1253</v>
      </c>
      <c r="I1597" s="18">
        <v>0</v>
      </c>
    </row>
    <row r="1598" spans="1:9" ht="19.350000000000001" customHeight="1" x14ac:dyDescent="0.25">
      <c r="A1598" t="str">
        <f t="shared" si="24"/>
        <v>YA23</v>
      </c>
      <c r="B1598" s="20" t="s">
        <v>1072</v>
      </c>
      <c r="C1598" s="20" t="s">
        <v>1205</v>
      </c>
      <c r="D1598" s="20" t="s">
        <v>1204</v>
      </c>
      <c r="E1598" s="20" t="s">
        <v>1242</v>
      </c>
      <c r="F1598" s="20" t="s">
        <v>783</v>
      </c>
      <c r="G1598" s="20" t="s">
        <v>783</v>
      </c>
      <c r="H1598" s="20" t="s">
        <v>1252</v>
      </c>
      <c r="I1598" s="18">
        <v>0</v>
      </c>
    </row>
    <row r="1599" spans="1:9" ht="19.350000000000001" customHeight="1" x14ac:dyDescent="0.25">
      <c r="A1599" t="str">
        <f t="shared" si="24"/>
        <v>YE01</v>
      </c>
      <c r="B1599" s="20" t="s">
        <v>1072</v>
      </c>
      <c r="C1599" s="20" t="s">
        <v>1205</v>
      </c>
      <c r="D1599" s="20" t="s">
        <v>1204</v>
      </c>
      <c r="E1599" s="20" t="s">
        <v>1242</v>
      </c>
      <c r="F1599" s="20" t="s">
        <v>783</v>
      </c>
      <c r="G1599" s="20" t="s">
        <v>783</v>
      </c>
      <c r="H1599" s="20" t="s">
        <v>1251</v>
      </c>
      <c r="I1599" s="18">
        <v>0</v>
      </c>
    </row>
    <row r="1600" spans="1:9" ht="19.350000000000001" customHeight="1" x14ac:dyDescent="0.25">
      <c r="A1600" t="str">
        <f t="shared" si="24"/>
        <v>YE05</v>
      </c>
      <c r="B1600" s="20" t="s">
        <v>1072</v>
      </c>
      <c r="C1600" s="20" t="s">
        <v>1205</v>
      </c>
      <c r="D1600" s="20" t="s">
        <v>1204</v>
      </c>
      <c r="E1600" s="20" t="s">
        <v>1242</v>
      </c>
      <c r="F1600" s="20" t="s">
        <v>783</v>
      </c>
      <c r="G1600" s="20" t="s">
        <v>783</v>
      </c>
      <c r="H1600" s="20" t="s">
        <v>1250</v>
      </c>
      <c r="I1600" s="18">
        <v>0</v>
      </c>
    </row>
    <row r="1601" spans="1:9" ht="19.350000000000001" customHeight="1" x14ac:dyDescent="0.25">
      <c r="A1601" t="str">
        <f t="shared" si="24"/>
        <v>YE06</v>
      </c>
      <c r="B1601" s="20" t="s">
        <v>1072</v>
      </c>
      <c r="C1601" s="20" t="s">
        <v>1205</v>
      </c>
      <c r="D1601" s="20" t="s">
        <v>1204</v>
      </c>
      <c r="E1601" s="20" t="s">
        <v>1242</v>
      </c>
      <c r="F1601" s="20" t="s">
        <v>783</v>
      </c>
      <c r="G1601" s="20" t="s">
        <v>783</v>
      </c>
      <c r="H1601" s="20" t="s">
        <v>1249</v>
      </c>
      <c r="I1601" s="18">
        <v>0</v>
      </c>
    </row>
    <row r="1602" spans="1:9" ht="19.350000000000001" customHeight="1" x14ac:dyDescent="0.25">
      <c r="A1602" t="str">
        <f t="shared" si="24"/>
        <v>YE08</v>
      </c>
      <c r="B1602" s="20" t="s">
        <v>1072</v>
      </c>
      <c r="C1602" s="20" t="s">
        <v>1205</v>
      </c>
      <c r="D1602" s="20" t="s">
        <v>1204</v>
      </c>
      <c r="E1602" s="20" t="s">
        <v>1242</v>
      </c>
      <c r="F1602" s="20" t="s">
        <v>783</v>
      </c>
      <c r="G1602" s="20" t="s">
        <v>783</v>
      </c>
      <c r="H1602" s="20" t="s">
        <v>1248</v>
      </c>
      <c r="I1602" s="18">
        <v>0</v>
      </c>
    </row>
    <row r="1603" spans="1:9" ht="19.350000000000001" customHeight="1" x14ac:dyDescent="0.25">
      <c r="A1603" t="str">
        <f t="shared" ref="A1603:A1666" si="25">LEFT(H1603,4)</f>
        <v>YE09</v>
      </c>
      <c r="B1603" s="20" t="s">
        <v>1072</v>
      </c>
      <c r="C1603" s="20" t="s">
        <v>1205</v>
      </c>
      <c r="D1603" s="20" t="s">
        <v>1204</v>
      </c>
      <c r="E1603" s="20" t="s">
        <v>1242</v>
      </c>
      <c r="F1603" s="20" t="s">
        <v>783</v>
      </c>
      <c r="G1603" s="20" t="s">
        <v>783</v>
      </c>
      <c r="H1603" s="19" t="s">
        <v>1247</v>
      </c>
      <c r="I1603" s="18">
        <v>1</v>
      </c>
    </row>
    <row r="1604" spans="1:9" ht="19.350000000000001" customHeight="1" x14ac:dyDescent="0.25">
      <c r="A1604" t="str">
        <f t="shared" si="25"/>
        <v>YE10</v>
      </c>
      <c r="B1604" s="20" t="s">
        <v>1072</v>
      </c>
      <c r="C1604" s="20" t="s">
        <v>1205</v>
      </c>
      <c r="D1604" s="20" t="s">
        <v>1204</v>
      </c>
      <c r="E1604" s="20" t="s">
        <v>1242</v>
      </c>
      <c r="F1604" s="20" t="s">
        <v>783</v>
      </c>
      <c r="G1604" s="20" t="s">
        <v>783</v>
      </c>
      <c r="H1604" s="20" t="s">
        <v>1246</v>
      </c>
      <c r="I1604" s="18">
        <v>0</v>
      </c>
    </row>
    <row r="1605" spans="1:9" ht="19.350000000000001" customHeight="1" x14ac:dyDescent="0.25">
      <c r="A1605" t="str">
        <f t="shared" si="25"/>
        <v>YE14</v>
      </c>
      <c r="B1605" s="20" t="s">
        <v>1072</v>
      </c>
      <c r="C1605" s="20" t="s">
        <v>1205</v>
      </c>
      <c r="D1605" s="20" t="s">
        <v>1204</v>
      </c>
      <c r="E1605" s="20" t="s">
        <v>1242</v>
      </c>
      <c r="F1605" s="20" t="s">
        <v>783</v>
      </c>
      <c r="G1605" s="20" t="s">
        <v>783</v>
      </c>
      <c r="H1605" s="19" t="s">
        <v>1245</v>
      </c>
      <c r="I1605" s="18">
        <v>1</v>
      </c>
    </row>
    <row r="1606" spans="1:9" ht="19.350000000000001" customHeight="1" x14ac:dyDescent="0.25">
      <c r="A1606" t="str">
        <f t="shared" si="25"/>
        <v>YE16</v>
      </c>
      <c r="B1606" s="20" t="s">
        <v>1072</v>
      </c>
      <c r="C1606" s="20" t="s">
        <v>1205</v>
      </c>
      <c r="D1606" s="20" t="s">
        <v>1204</v>
      </c>
      <c r="E1606" s="20" t="s">
        <v>1242</v>
      </c>
      <c r="F1606" s="20" t="s">
        <v>783</v>
      </c>
      <c r="G1606" s="20" t="s">
        <v>783</v>
      </c>
      <c r="H1606" s="20" t="s">
        <v>1244</v>
      </c>
      <c r="I1606" s="18">
        <v>0</v>
      </c>
    </row>
    <row r="1607" spans="1:9" ht="19.350000000000001" customHeight="1" x14ac:dyDescent="0.25">
      <c r="A1607" t="str">
        <f t="shared" si="25"/>
        <v>YE24</v>
      </c>
      <c r="B1607" s="20" t="s">
        <v>1072</v>
      </c>
      <c r="C1607" s="20" t="s">
        <v>1205</v>
      </c>
      <c r="D1607" s="20" t="s">
        <v>1204</v>
      </c>
      <c r="E1607" s="20" t="s">
        <v>1242</v>
      </c>
      <c r="F1607" s="20" t="s">
        <v>783</v>
      </c>
      <c r="G1607" s="20" t="s">
        <v>783</v>
      </c>
      <c r="H1607" s="20" t="s">
        <v>1243</v>
      </c>
      <c r="I1607" s="18">
        <v>0</v>
      </c>
    </row>
    <row r="1608" spans="1:9" ht="19.350000000000001" customHeight="1" x14ac:dyDescent="0.25">
      <c r="A1608" t="str">
        <f t="shared" si="25"/>
        <v>YK62</v>
      </c>
      <c r="B1608" s="20" t="s">
        <v>1072</v>
      </c>
      <c r="C1608" s="20" t="s">
        <v>1205</v>
      </c>
      <c r="D1608" s="20" t="s">
        <v>1204</v>
      </c>
      <c r="E1608" s="20" t="s">
        <v>1242</v>
      </c>
      <c r="F1608" s="20" t="s">
        <v>783</v>
      </c>
      <c r="G1608" s="20" t="s">
        <v>783</v>
      </c>
      <c r="H1608" s="20" t="s">
        <v>1241</v>
      </c>
      <c r="I1608" s="18">
        <v>0</v>
      </c>
    </row>
    <row r="1609" spans="1:9" ht="19.350000000000001" customHeight="1" x14ac:dyDescent="0.25">
      <c r="A1609" t="str">
        <f t="shared" si="25"/>
        <v>YE22</v>
      </c>
      <c r="B1609" s="20" t="s">
        <v>1072</v>
      </c>
      <c r="C1609" s="20" t="s">
        <v>1205</v>
      </c>
      <c r="D1609" s="20" t="s">
        <v>1204</v>
      </c>
      <c r="E1609" s="20" t="s">
        <v>1230</v>
      </c>
      <c r="F1609" s="20" t="s">
        <v>783</v>
      </c>
      <c r="G1609" s="20" t="s">
        <v>783</v>
      </c>
      <c r="H1609" s="20" t="s">
        <v>1240</v>
      </c>
      <c r="I1609" s="18">
        <v>0</v>
      </c>
    </row>
    <row r="1610" spans="1:9" ht="19.350000000000001" customHeight="1" x14ac:dyDescent="0.25">
      <c r="A1610" t="str">
        <f t="shared" si="25"/>
        <v>YK12</v>
      </c>
      <c r="B1610" s="20" t="s">
        <v>1072</v>
      </c>
      <c r="C1610" s="20" t="s">
        <v>1205</v>
      </c>
      <c r="D1610" s="20" t="s">
        <v>1204</v>
      </c>
      <c r="E1610" s="20" t="s">
        <v>1230</v>
      </c>
      <c r="F1610" s="20" t="s">
        <v>783</v>
      </c>
      <c r="G1610" s="20" t="s">
        <v>783</v>
      </c>
      <c r="H1610" s="20" t="s">
        <v>1239</v>
      </c>
      <c r="I1610" s="18">
        <v>0</v>
      </c>
    </row>
    <row r="1611" spans="1:9" ht="19.350000000000001" customHeight="1" x14ac:dyDescent="0.25">
      <c r="A1611" t="str">
        <f t="shared" si="25"/>
        <v>YK14</v>
      </c>
      <c r="B1611" s="20" t="s">
        <v>1072</v>
      </c>
      <c r="C1611" s="20" t="s">
        <v>1205</v>
      </c>
      <c r="D1611" s="20" t="s">
        <v>1204</v>
      </c>
      <c r="E1611" s="20" t="s">
        <v>1230</v>
      </c>
      <c r="F1611" s="20" t="s">
        <v>783</v>
      </c>
      <c r="G1611" s="20" t="s">
        <v>783</v>
      </c>
      <c r="H1611" s="20" t="s">
        <v>1238</v>
      </c>
      <c r="I1611" s="18">
        <v>0</v>
      </c>
    </row>
    <row r="1612" spans="1:9" ht="19.350000000000001" customHeight="1" x14ac:dyDescent="0.25">
      <c r="A1612" t="str">
        <f t="shared" si="25"/>
        <v>YK15</v>
      </c>
      <c r="B1612" s="20" t="s">
        <v>1072</v>
      </c>
      <c r="C1612" s="20" t="s">
        <v>1205</v>
      </c>
      <c r="D1612" s="20" t="s">
        <v>1204</v>
      </c>
      <c r="E1612" s="20" t="s">
        <v>1230</v>
      </c>
      <c r="F1612" s="20" t="s">
        <v>783</v>
      </c>
      <c r="G1612" s="20" t="s">
        <v>783</v>
      </c>
      <c r="H1612" s="20" t="s">
        <v>1237</v>
      </c>
      <c r="I1612" s="18">
        <v>0</v>
      </c>
    </row>
    <row r="1613" spans="1:9" ht="19.350000000000001" customHeight="1" x14ac:dyDescent="0.25">
      <c r="A1613" t="str">
        <f t="shared" si="25"/>
        <v>YK16</v>
      </c>
      <c r="B1613" s="20" t="s">
        <v>1072</v>
      </c>
      <c r="C1613" s="20" t="s">
        <v>1205</v>
      </c>
      <c r="D1613" s="20" t="s">
        <v>1204</v>
      </c>
      <c r="E1613" s="20" t="s">
        <v>1230</v>
      </c>
      <c r="F1613" s="20" t="s">
        <v>783</v>
      </c>
      <c r="G1613" s="20" t="s">
        <v>783</v>
      </c>
      <c r="H1613" s="20" t="s">
        <v>1236</v>
      </c>
      <c r="I1613" s="18">
        <v>0</v>
      </c>
    </row>
    <row r="1614" spans="1:9" ht="19.350000000000001" customHeight="1" x14ac:dyDescent="0.25">
      <c r="A1614" t="str">
        <f t="shared" si="25"/>
        <v>YK17</v>
      </c>
      <c r="B1614" s="20" t="s">
        <v>1072</v>
      </c>
      <c r="C1614" s="20" t="s">
        <v>1205</v>
      </c>
      <c r="D1614" s="20" t="s">
        <v>1204</v>
      </c>
      <c r="E1614" s="20" t="s">
        <v>1230</v>
      </c>
      <c r="F1614" s="20" t="s">
        <v>783</v>
      </c>
      <c r="G1614" s="20" t="s">
        <v>783</v>
      </c>
      <c r="H1614" s="20" t="s">
        <v>1235</v>
      </c>
      <c r="I1614" s="18">
        <v>0</v>
      </c>
    </row>
    <row r="1615" spans="1:9" ht="19.350000000000001" customHeight="1" x14ac:dyDescent="0.25">
      <c r="A1615" t="str">
        <f t="shared" si="25"/>
        <v>YK18</v>
      </c>
      <c r="B1615" s="20" t="s">
        <v>1072</v>
      </c>
      <c r="C1615" s="20" t="s">
        <v>1205</v>
      </c>
      <c r="D1615" s="20" t="s">
        <v>1204</v>
      </c>
      <c r="E1615" s="20" t="s">
        <v>1230</v>
      </c>
      <c r="F1615" s="20" t="s">
        <v>783</v>
      </c>
      <c r="G1615" s="20" t="s">
        <v>783</v>
      </c>
      <c r="H1615" s="20" t="s">
        <v>1234</v>
      </c>
      <c r="I1615" s="18">
        <v>0</v>
      </c>
    </row>
    <row r="1616" spans="1:9" ht="19.350000000000001" customHeight="1" x14ac:dyDescent="0.25">
      <c r="A1616" t="str">
        <f t="shared" si="25"/>
        <v>YK19</v>
      </c>
      <c r="B1616" s="20" t="s">
        <v>1072</v>
      </c>
      <c r="C1616" s="20" t="s">
        <v>1205</v>
      </c>
      <c r="D1616" s="20" t="s">
        <v>1204</v>
      </c>
      <c r="E1616" s="20" t="s">
        <v>1230</v>
      </c>
      <c r="F1616" s="20" t="s">
        <v>783</v>
      </c>
      <c r="G1616" s="20" t="s">
        <v>783</v>
      </c>
      <c r="H1616" s="20" t="s">
        <v>1233</v>
      </c>
      <c r="I1616" s="18">
        <v>0</v>
      </c>
    </row>
    <row r="1617" spans="1:9" ht="19.350000000000001" customHeight="1" x14ac:dyDescent="0.25">
      <c r="A1617" t="str">
        <f t="shared" si="25"/>
        <v>YK20</v>
      </c>
      <c r="B1617" s="20" t="s">
        <v>1072</v>
      </c>
      <c r="C1617" s="20" t="s">
        <v>1205</v>
      </c>
      <c r="D1617" s="20" t="s">
        <v>1204</v>
      </c>
      <c r="E1617" s="20" t="s">
        <v>1230</v>
      </c>
      <c r="F1617" s="20" t="s">
        <v>783</v>
      </c>
      <c r="G1617" s="20" t="s">
        <v>783</v>
      </c>
      <c r="H1617" s="20" t="s">
        <v>1232</v>
      </c>
      <c r="I1617" s="18">
        <v>0</v>
      </c>
    </row>
    <row r="1618" spans="1:9" ht="19.350000000000001" customHeight="1" x14ac:dyDescent="0.25">
      <c r="A1618" t="str">
        <f t="shared" si="25"/>
        <v>YK23</v>
      </c>
      <c r="B1618" s="20" t="s">
        <v>1072</v>
      </c>
      <c r="C1618" s="20" t="s">
        <v>1205</v>
      </c>
      <c r="D1618" s="20" t="s">
        <v>1204</v>
      </c>
      <c r="E1618" s="20" t="s">
        <v>1230</v>
      </c>
      <c r="F1618" s="20" t="s">
        <v>783</v>
      </c>
      <c r="G1618" s="20" t="s">
        <v>783</v>
      </c>
      <c r="H1618" s="20" t="s">
        <v>1231</v>
      </c>
      <c r="I1618" s="18">
        <v>0</v>
      </c>
    </row>
    <row r="1619" spans="1:9" ht="19.350000000000001" customHeight="1" x14ac:dyDescent="0.25">
      <c r="A1619" t="str">
        <f t="shared" si="25"/>
        <v>YK26</v>
      </c>
      <c r="B1619" s="20" t="s">
        <v>1072</v>
      </c>
      <c r="C1619" s="20" t="s">
        <v>1205</v>
      </c>
      <c r="D1619" s="20" t="s">
        <v>1204</v>
      </c>
      <c r="E1619" s="20" t="s">
        <v>1230</v>
      </c>
      <c r="F1619" s="20" t="s">
        <v>783</v>
      </c>
      <c r="G1619" s="20" t="s">
        <v>783</v>
      </c>
      <c r="H1619" s="20" t="s">
        <v>1229</v>
      </c>
      <c r="I1619" s="18">
        <v>0</v>
      </c>
    </row>
    <row r="1620" spans="1:9" ht="19.350000000000001" customHeight="1" x14ac:dyDescent="0.25">
      <c r="A1620" t="str">
        <f t="shared" si="25"/>
        <v>YG03</v>
      </c>
      <c r="B1620" s="20" t="s">
        <v>1072</v>
      </c>
      <c r="C1620" s="20" t="s">
        <v>1205</v>
      </c>
      <c r="D1620" s="20" t="s">
        <v>1204</v>
      </c>
      <c r="E1620" s="20" t="s">
        <v>1218</v>
      </c>
      <c r="F1620" s="20" t="s">
        <v>783</v>
      </c>
      <c r="G1620" s="20" t="s">
        <v>783</v>
      </c>
      <c r="H1620" s="20" t="s">
        <v>1228</v>
      </c>
      <c r="I1620" s="18">
        <v>0</v>
      </c>
    </row>
    <row r="1621" spans="1:9" ht="19.350000000000001" customHeight="1" x14ac:dyDescent="0.25">
      <c r="A1621" t="str">
        <f t="shared" si="25"/>
        <v>YG05</v>
      </c>
      <c r="B1621" s="20" t="s">
        <v>1072</v>
      </c>
      <c r="C1621" s="20" t="s">
        <v>1205</v>
      </c>
      <c r="D1621" s="20" t="s">
        <v>1204</v>
      </c>
      <c r="E1621" s="20" t="s">
        <v>1218</v>
      </c>
      <c r="F1621" s="20" t="s">
        <v>783</v>
      </c>
      <c r="G1621" s="20" t="s">
        <v>783</v>
      </c>
      <c r="H1621" s="20" t="s">
        <v>1227</v>
      </c>
      <c r="I1621" s="18">
        <v>0</v>
      </c>
    </row>
    <row r="1622" spans="1:9" ht="19.350000000000001" customHeight="1" x14ac:dyDescent="0.25">
      <c r="A1622" t="str">
        <f t="shared" si="25"/>
        <v>YG06</v>
      </c>
      <c r="B1622" s="20" t="s">
        <v>1072</v>
      </c>
      <c r="C1622" s="20" t="s">
        <v>1205</v>
      </c>
      <c r="D1622" s="20" t="s">
        <v>1204</v>
      </c>
      <c r="E1622" s="20" t="s">
        <v>1218</v>
      </c>
      <c r="F1622" s="20" t="s">
        <v>783</v>
      </c>
      <c r="G1622" s="20" t="s">
        <v>783</v>
      </c>
      <c r="H1622" s="20" t="s">
        <v>1226</v>
      </c>
      <c r="I1622" s="18">
        <v>0</v>
      </c>
    </row>
    <row r="1623" spans="1:9" ht="19.350000000000001" customHeight="1" x14ac:dyDescent="0.25">
      <c r="A1623" t="str">
        <f t="shared" si="25"/>
        <v>YG07</v>
      </c>
      <c r="B1623" s="20" t="s">
        <v>1072</v>
      </c>
      <c r="C1623" s="20" t="s">
        <v>1205</v>
      </c>
      <c r="D1623" s="20" t="s">
        <v>1204</v>
      </c>
      <c r="E1623" s="20" t="s">
        <v>1218</v>
      </c>
      <c r="F1623" s="20" t="s">
        <v>783</v>
      </c>
      <c r="G1623" s="20" t="s">
        <v>783</v>
      </c>
      <c r="H1623" s="20" t="s">
        <v>1225</v>
      </c>
      <c r="I1623" s="18">
        <v>0</v>
      </c>
    </row>
    <row r="1624" spans="1:9" ht="19.350000000000001" customHeight="1" x14ac:dyDescent="0.25">
      <c r="A1624" t="str">
        <f t="shared" si="25"/>
        <v>YG08</v>
      </c>
      <c r="B1624" s="20" t="s">
        <v>1072</v>
      </c>
      <c r="C1624" s="20" t="s">
        <v>1205</v>
      </c>
      <c r="D1624" s="20" t="s">
        <v>1204</v>
      </c>
      <c r="E1624" s="20" t="s">
        <v>1218</v>
      </c>
      <c r="F1624" s="20" t="s">
        <v>783</v>
      </c>
      <c r="G1624" s="20" t="s">
        <v>783</v>
      </c>
      <c r="H1624" s="20" t="s">
        <v>1224</v>
      </c>
      <c r="I1624" s="18">
        <v>0</v>
      </c>
    </row>
    <row r="1625" spans="1:9" ht="19.350000000000001" customHeight="1" x14ac:dyDescent="0.25">
      <c r="A1625" t="str">
        <f t="shared" si="25"/>
        <v>YG09</v>
      </c>
      <c r="B1625" s="20" t="s">
        <v>1072</v>
      </c>
      <c r="C1625" s="20" t="s">
        <v>1205</v>
      </c>
      <c r="D1625" s="20" t="s">
        <v>1204</v>
      </c>
      <c r="E1625" s="20" t="s">
        <v>1218</v>
      </c>
      <c r="F1625" s="20" t="s">
        <v>783</v>
      </c>
      <c r="G1625" s="20" t="s">
        <v>783</v>
      </c>
      <c r="H1625" s="20" t="s">
        <v>1223</v>
      </c>
      <c r="I1625" s="18">
        <v>0</v>
      </c>
    </row>
    <row r="1626" spans="1:9" ht="19.350000000000001" customHeight="1" x14ac:dyDescent="0.25">
      <c r="A1626" t="str">
        <f t="shared" si="25"/>
        <v>YG10</v>
      </c>
      <c r="B1626" s="20" t="s">
        <v>1072</v>
      </c>
      <c r="C1626" s="20" t="s">
        <v>1205</v>
      </c>
      <c r="D1626" s="20" t="s">
        <v>1204</v>
      </c>
      <c r="E1626" s="20" t="s">
        <v>1218</v>
      </c>
      <c r="F1626" s="20" t="s">
        <v>783</v>
      </c>
      <c r="G1626" s="20" t="s">
        <v>783</v>
      </c>
      <c r="H1626" s="19" t="s">
        <v>1222</v>
      </c>
      <c r="I1626" s="18">
        <v>1</v>
      </c>
    </row>
    <row r="1627" spans="1:9" ht="19.350000000000001" customHeight="1" x14ac:dyDescent="0.25">
      <c r="A1627" t="str">
        <f t="shared" si="25"/>
        <v>YG11</v>
      </c>
      <c r="B1627" s="20" t="s">
        <v>1072</v>
      </c>
      <c r="C1627" s="20" t="s">
        <v>1205</v>
      </c>
      <c r="D1627" s="20" t="s">
        <v>1204</v>
      </c>
      <c r="E1627" s="20" t="s">
        <v>1218</v>
      </c>
      <c r="F1627" s="20" t="s">
        <v>783</v>
      </c>
      <c r="G1627" s="20" t="s">
        <v>783</v>
      </c>
      <c r="H1627" s="19" t="s">
        <v>1221</v>
      </c>
      <c r="I1627" s="18">
        <v>1</v>
      </c>
    </row>
    <row r="1628" spans="1:9" ht="19.350000000000001" customHeight="1" x14ac:dyDescent="0.25">
      <c r="A1628" t="str">
        <f t="shared" si="25"/>
        <v>YG12</v>
      </c>
      <c r="B1628" s="20" t="s">
        <v>1072</v>
      </c>
      <c r="C1628" s="20" t="s">
        <v>1205</v>
      </c>
      <c r="D1628" s="20" t="s">
        <v>1204</v>
      </c>
      <c r="E1628" s="20" t="s">
        <v>1218</v>
      </c>
      <c r="F1628" s="20" t="s">
        <v>783</v>
      </c>
      <c r="G1628" s="20" t="s">
        <v>783</v>
      </c>
      <c r="H1628" s="20" t="s">
        <v>1220</v>
      </c>
      <c r="I1628" s="18">
        <v>0</v>
      </c>
    </row>
    <row r="1629" spans="1:9" ht="19.350000000000001" customHeight="1" x14ac:dyDescent="0.25">
      <c r="A1629" t="str">
        <f t="shared" si="25"/>
        <v>YG19</v>
      </c>
      <c r="B1629" s="20" t="s">
        <v>1072</v>
      </c>
      <c r="C1629" s="20" t="s">
        <v>1205</v>
      </c>
      <c r="D1629" s="20" t="s">
        <v>1204</v>
      </c>
      <c r="E1629" s="20" t="s">
        <v>1218</v>
      </c>
      <c r="F1629" s="20" t="s">
        <v>783</v>
      </c>
      <c r="G1629" s="20" t="s">
        <v>783</v>
      </c>
      <c r="H1629" s="20" t="s">
        <v>1219</v>
      </c>
      <c r="I1629" s="18">
        <v>0</v>
      </c>
    </row>
    <row r="1630" spans="1:9" ht="19.350000000000001" customHeight="1" x14ac:dyDescent="0.25">
      <c r="A1630" t="str">
        <f t="shared" si="25"/>
        <v>YN20</v>
      </c>
      <c r="B1630" s="20" t="s">
        <v>1072</v>
      </c>
      <c r="C1630" s="20" t="s">
        <v>1205</v>
      </c>
      <c r="D1630" s="20" t="s">
        <v>1204</v>
      </c>
      <c r="E1630" s="20" t="s">
        <v>1218</v>
      </c>
      <c r="F1630" s="20" t="s">
        <v>783</v>
      </c>
      <c r="G1630" s="20" t="s">
        <v>783</v>
      </c>
      <c r="H1630" s="20" t="s">
        <v>1217</v>
      </c>
      <c r="I1630" s="18">
        <v>0</v>
      </c>
    </row>
    <row r="1631" spans="1:9" ht="19.350000000000001" customHeight="1" x14ac:dyDescent="0.25">
      <c r="A1631" t="str">
        <f t="shared" si="25"/>
        <v>YK47</v>
      </c>
      <c r="B1631" s="20" t="s">
        <v>1072</v>
      </c>
      <c r="C1631" s="20" t="s">
        <v>1205</v>
      </c>
      <c r="D1631" s="20" t="s">
        <v>1204</v>
      </c>
      <c r="E1631" s="20" t="s">
        <v>1216</v>
      </c>
      <c r="F1631" s="20" t="s">
        <v>783</v>
      </c>
      <c r="G1631" s="20" t="s">
        <v>783</v>
      </c>
      <c r="H1631" s="20" t="s">
        <v>1215</v>
      </c>
      <c r="I1631" s="18">
        <v>0</v>
      </c>
    </row>
    <row r="1632" spans="1:9" ht="19.350000000000001" customHeight="1" x14ac:dyDescent="0.25">
      <c r="A1632" t="str">
        <f t="shared" si="25"/>
        <v>YE02</v>
      </c>
      <c r="B1632" s="20" t="s">
        <v>1072</v>
      </c>
      <c r="C1632" s="20" t="s">
        <v>1205</v>
      </c>
      <c r="D1632" s="20" t="s">
        <v>1204</v>
      </c>
      <c r="E1632" s="20" t="s">
        <v>1210</v>
      </c>
      <c r="F1632" s="20" t="s">
        <v>783</v>
      </c>
      <c r="G1632" s="20" t="s">
        <v>783</v>
      </c>
      <c r="H1632" s="20" t="s">
        <v>1214</v>
      </c>
      <c r="I1632" s="18">
        <v>0</v>
      </c>
    </row>
    <row r="1633" spans="1:9" ht="19.350000000000001" customHeight="1" x14ac:dyDescent="0.25">
      <c r="A1633" t="str">
        <f t="shared" si="25"/>
        <v>YE17</v>
      </c>
      <c r="B1633" s="20" t="s">
        <v>1072</v>
      </c>
      <c r="C1633" s="20" t="s">
        <v>1205</v>
      </c>
      <c r="D1633" s="20" t="s">
        <v>1204</v>
      </c>
      <c r="E1633" s="20" t="s">
        <v>1210</v>
      </c>
      <c r="F1633" s="20" t="s">
        <v>783</v>
      </c>
      <c r="G1633" s="20" t="s">
        <v>783</v>
      </c>
      <c r="H1633" s="20" t="s">
        <v>1213</v>
      </c>
      <c r="I1633" s="18">
        <v>0</v>
      </c>
    </row>
    <row r="1634" spans="1:9" ht="19.350000000000001" customHeight="1" x14ac:dyDescent="0.25">
      <c r="A1634" t="str">
        <f t="shared" si="25"/>
        <v>YE18</v>
      </c>
      <c r="B1634" s="20" t="s">
        <v>1072</v>
      </c>
      <c r="C1634" s="20" t="s">
        <v>1205</v>
      </c>
      <c r="D1634" s="20" t="s">
        <v>1204</v>
      </c>
      <c r="E1634" s="20" t="s">
        <v>1210</v>
      </c>
      <c r="F1634" s="20" t="s">
        <v>783</v>
      </c>
      <c r="G1634" s="20" t="s">
        <v>783</v>
      </c>
      <c r="H1634" s="20" t="s">
        <v>1212</v>
      </c>
      <c r="I1634" s="18">
        <v>0</v>
      </c>
    </row>
    <row r="1635" spans="1:9" ht="19.350000000000001" customHeight="1" x14ac:dyDescent="0.25">
      <c r="A1635" t="str">
        <f t="shared" si="25"/>
        <v>YE20</v>
      </c>
      <c r="B1635" s="20" t="s">
        <v>1072</v>
      </c>
      <c r="C1635" s="20" t="s">
        <v>1205</v>
      </c>
      <c r="D1635" s="20" t="s">
        <v>1204</v>
      </c>
      <c r="E1635" s="20" t="s">
        <v>1210</v>
      </c>
      <c r="F1635" s="20" t="s">
        <v>783</v>
      </c>
      <c r="G1635" s="20" t="s">
        <v>783</v>
      </c>
      <c r="H1635" s="20" t="s">
        <v>1211</v>
      </c>
      <c r="I1635" s="18">
        <v>0</v>
      </c>
    </row>
    <row r="1636" spans="1:9" ht="19.350000000000001" customHeight="1" x14ac:dyDescent="0.25">
      <c r="A1636" t="str">
        <f t="shared" si="25"/>
        <v>YN37</v>
      </c>
      <c r="B1636" s="20" t="s">
        <v>1072</v>
      </c>
      <c r="C1636" s="20" t="s">
        <v>1205</v>
      </c>
      <c r="D1636" s="20" t="s">
        <v>1204</v>
      </c>
      <c r="E1636" s="20" t="s">
        <v>1210</v>
      </c>
      <c r="F1636" s="20" t="s">
        <v>783</v>
      </c>
      <c r="G1636" s="20" t="s">
        <v>783</v>
      </c>
      <c r="H1636" s="19" t="s">
        <v>1209</v>
      </c>
      <c r="I1636" s="18">
        <v>1</v>
      </c>
    </row>
    <row r="1637" spans="1:9" ht="19.350000000000001" customHeight="1" x14ac:dyDescent="0.25">
      <c r="A1637" t="str">
        <f t="shared" si="25"/>
        <v>Y669</v>
      </c>
      <c r="B1637" s="20" t="s">
        <v>1072</v>
      </c>
      <c r="C1637" s="20" t="s">
        <v>1205</v>
      </c>
      <c r="D1637" s="20" t="s">
        <v>1204</v>
      </c>
      <c r="E1637" s="20" t="s">
        <v>1203</v>
      </c>
      <c r="F1637" s="20" t="s">
        <v>783</v>
      </c>
      <c r="G1637" s="20" t="s">
        <v>783</v>
      </c>
      <c r="H1637" s="20" t="s">
        <v>1208</v>
      </c>
      <c r="I1637" s="18">
        <v>0</v>
      </c>
    </row>
    <row r="1638" spans="1:9" ht="19.350000000000001" customHeight="1" x14ac:dyDescent="0.25">
      <c r="A1638" t="str">
        <f t="shared" si="25"/>
        <v>YE03</v>
      </c>
      <c r="B1638" s="20" t="s">
        <v>1072</v>
      </c>
      <c r="C1638" s="20" t="s">
        <v>1205</v>
      </c>
      <c r="D1638" s="20" t="s">
        <v>1204</v>
      </c>
      <c r="E1638" s="20" t="s">
        <v>1203</v>
      </c>
      <c r="F1638" s="20" t="s">
        <v>783</v>
      </c>
      <c r="G1638" s="20" t="s">
        <v>783</v>
      </c>
      <c r="H1638" s="20" t="s">
        <v>1207</v>
      </c>
      <c r="I1638" s="18">
        <v>0</v>
      </c>
    </row>
    <row r="1639" spans="1:9" ht="19.350000000000001" customHeight="1" x14ac:dyDescent="0.25">
      <c r="A1639" t="str">
        <f t="shared" si="25"/>
        <v>YE13</v>
      </c>
      <c r="B1639" s="20" t="s">
        <v>1072</v>
      </c>
      <c r="C1639" s="20" t="s">
        <v>1205</v>
      </c>
      <c r="D1639" s="20" t="s">
        <v>1204</v>
      </c>
      <c r="E1639" s="20" t="s">
        <v>1203</v>
      </c>
      <c r="F1639" s="20" t="s">
        <v>783</v>
      </c>
      <c r="G1639" s="20" t="s">
        <v>783</v>
      </c>
      <c r="H1639" s="20" t="s">
        <v>1206</v>
      </c>
      <c r="I1639" s="18">
        <v>0</v>
      </c>
    </row>
    <row r="1640" spans="1:9" ht="19.350000000000001" customHeight="1" x14ac:dyDescent="0.25">
      <c r="A1640" t="str">
        <f t="shared" si="25"/>
        <v>YK44</v>
      </c>
      <c r="B1640" s="20" t="s">
        <v>1072</v>
      </c>
      <c r="C1640" s="20" t="s">
        <v>1205</v>
      </c>
      <c r="D1640" s="20" t="s">
        <v>1204</v>
      </c>
      <c r="E1640" s="20" t="s">
        <v>1203</v>
      </c>
      <c r="F1640" s="20" t="s">
        <v>783</v>
      </c>
      <c r="G1640" s="20" t="s">
        <v>783</v>
      </c>
      <c r="H1640" s="20" t="s">
        <v>1202</v>
      </c>
      <c r="I1640" s="18">
        <v>0</v>
      </c>
    </row>
    <row r="1641" spans="1:9" ht="19.350000000000001" customHeight="1" x14ac:dyDescent="0.25">
      <c r="A1641" t="str">
        <f t="shared" si="25"/>
        <v>Y651</v>
      </c>
      <c r="B1641" s="20" t="s">
        <v>1072</v>
      </c>
      <c r="C1641" s="20" t="s">
        <v>1159</v>
      </c>
      <c r="D1641" s="20" t="s">
        <v>1166</v>
      </c>
      <c r="E1641" s="20" t="s">
        <v>783</v>
      </c>
      <c r="F1641" s="20" t="s">
        <v>783</v>
      </c>
      <c r="G1641" s="20" t="s">
        <v>783</v>
      </c>
      <c r="H1641" s="19" t="s">
        <v>1201</v>
      </c>
      <c r="I1641" s="18">
        <v>1</v>
      </c>
    </row>
    <row r="1642" spans="1:9" ht="19.350000000000001" customHeight="1" x14ac:dyDescent="0.25">
      <c r="A1642" t="str">
        <f t="shared" si="25"/>
        <v>YN28</v>
      </c>
      <c r="B1642" s="20" t="s">
        <v>1072</v>
      </c>
      <c r="C1642" s="20" t="s">
        <v>1159</v>
      </c>
      <c r="D1642" s="20" t="s">
        <v>1166</v>
      </c>
      <c r="E1642" s="20" t="s">
        <v>783</v>
      </c>
      <c r="F1642" s="20" t="s">
        <v>783</v>
      </c>
      <c r="G1642" s="20" t="s">
        <v>783</v>
      </c>
      <c r="H1642" s="19" t="s">
        <v>1200</v>
      </c>
      <c r="I1642" s="18">
        <v>1</v>
      </c>
    </row>
    <row r="1643" spans="1:9" ht="19.350000000000001" customHeight="1" x14ac:dyDescent="0.25">
      <c r="A1643" t="str">
        <f t="shared" si="25"/>
        <v>YN29</v>
      </c>
      <c r="B1643" s="20" t="s">
        <v>1072</v>
      </c>
      <c r="C1643" s="20" t="s">
        <v>1159</v>
      </c>
      <c r="D1643" s="20" t="s">
        <v>1166</v>
      </c>
      <c r="E1643" s="20" t="s">
        <v>783</v>
      </c>
      <c r="F1643" s="20" t="s">
        <v>783</v>
      </c>
      <c r="G1643" s="20" t="s">
        <v>783</v>
      </c>
      <c r="H1643" s="19" t="s">
        <v>1199</v>
      </c>
      <c r="I1643" s="18">
        <v>1</v>
      </c>
    </row>
    <row r="1644" spans="1:9" ht="19.350000000000001" customHeight="1" x14ac:dyDescent="0.25">
      <c r="A1644" t="str">
        <f t="shared" si="25"/>
        <v>YP27</v>
      </c>
      <c r="B1644" s="20" t="s">
        <v>1072</v>
      </c>
      <c r="C1644" s="20" t="s">
        <v>1159</v>
      </c>
      <c r="D1644" s="20" t="s">
        <v>1166</v>
      </c>
      <c r="E1644" s="20" t="s">
        <v>783</v>
      </c>
      <c r="F1644" s="20" t="s">
        <v>783</v>
      </c>
      <c r="G1644" s="20" t="s">
        <v>783</v>
      </c>
      <c r="H1644" s="19" t="s">
        <v>1198</v>
      </c>
      <c r="I1644" s="18">
        <v>1</v>
      </c>
    </row>
    <row r="1645" spans="1:9" ht="19.350000000000001" customHeight="1" x14ac:dyDescent="0.25">
      <c r="A1645" t="str">
        <f t="shared" si="25"/>
        <v>YR02</v>
      </c>
      <c r="B1645" s="20" t="s">
        <v>1072</v>
      </c>
      <c r="C1645" s="20" t="s">
        <v>1159</v>
      </c>
      <c r="D1645" s="20" t="s">
        <v>1166</v>
      </c>
      <c r="E1645" s="20" t="s">
        <v>783</v>
      </c>
      <c r="F1645" s="20" t="s">
        <v>783</v>
      </c>
      <c r="G1645" s="20" t="s">
        <v>783</v>
      </c>
      <c r="H1645" s="20" t="s">
        <v>1197</v>
      </c>
      <c r="I1645" s="18">
        <v>0</v>
      </c>
    </row>
    <row r="1646" spans="1:9" ht="19.350000000000001" customHeight="1" x14ac:dyDescent="0.25">
      <c r="A1646" t="str">
        <f t="shared" si="25"/>
        <v>YR03</v>
      </c>
      <c r="B1646" s="20" t="s">
        <v>1072</v>
      </c>
      <c r="C1646" s="20" t="s">
        <v>1159</v>
      </c>
      <c r="D1646" s="20" t="s">
        <v>1166</v>
      </c>
      <c r="E1646" s="20" t="s">
        <v>783</v>
      </c>
      <c r="F1646" s="20" t="s">
        <v>783</v>
      </c>
      <c r="G1646" s="20" t="s">
        <v>783</v>
      </c>
      <c r="H1646" s="20" t="s">
        <v>1196</v>
      </c>
      <c r="I1646" s="18">
        <v>0</v>
      </c>
    </row>
    <row r="1647" spans="1:9" ht="19.350000000000001" customHeight="1" x14ac:dyDescent="0.25">
      <c r="A1647" t="str">
        <f t="shared" si="25"/>
        <v>YR04</v>
      </c>
      <c r="B1647" s="20" t="s">
        <v>1072</v>
      </c>
      <c r="C1647" s="20" t="s">
        <v>1159</v>
      </c>
      <c r="D1647" s="20" t="s">
        <v>1166</v>
      </c>
      <c r="E1647" s="20" t="s">
        <v>783</v>
      </c>
      <c r="F1647" s="20" t="s">
        <v>783</v>
      </c>
      <c r="G1647" s="20" t="s">
        <v>783</v>
      </c>
      <c r="H1647" s="19" t="s">
        <v>1195</v>
      </c>
      <c r="I1647" s="18">
        <v>1</v>
      </c>
    </row>
    <row r="1648" spans="1:9" ht="19.350000000000001" customHeight="1" x14ac:dyDescent="0.25">
      <c r="A1648" t="str">
        <f t="shared" si="25"/>
        <v>YR05</v>
      </c>
      <c r="B1648" s="20" t="s">
        <v>1072</v>
      </c>
      <c r="C1648" s="20" t="s">
        <v>1159</v>
      </c>
      <c r="D1648" s="20" t="s">
        <v>1166</v>
      </c>
      <c r="E1648" s="20" t="s">
        <v>783</v>
      </c>
      <c r="F1648" s="20" t="s">
        <v>783</v>
      </c>
      <c r="G1648" s="20" t="s">
        <v>783</v>
      </c>
      <c r="H1648" s="19" t="s">
        <v>1194</v>
      </c>
      <c r="I1648" s="18">
        <v>1</v>
      </c>
    </row>
    <row r="1649" spans="1:9" ht="19.350000000000001" customHeight="1" x14ac:dyDescent="0.25">
      <c r="A1649" t="str">
        <f t="shared" si="25"/>
        <v>YR06</v>
      </c>
      <c r="B1649" s="20" t="s">
        <v>1072</v>
      </c>
      <c r="C1649" s="20" t="s">
        <v>1159</v>
      </c>
      <c r="D1649" s="20" t="s">
        <v>1166</v>
      </c>
      <c r="E1649" s="20" t="s">
        <v>783</v>
      </c>
      <c r="F1649" s="20" t="s">
        <v>783</v>
      </c>
      <c r="G1649" s="20" t="s">
        <v>783</v>
      </c>
      <c r="H1649" s="19" t="s">
        <v>1193</v>
      </c>
      <c r="I1649" s="18">
        <v>1</v>
      </c>
    </row>
    <row r="1650" spans="1:9" ht="19.350000000000001" customHeight="1" x14ac:dyDescent="0.25">
      <c r="A1650" t="str">
        <f t="shared" si="25"/>
        <v>YR07</v>
      </c>
      <c r="B1650" s="20" t="s">
        <v>1072</v>
      </c>
      <c r="C1650" s="20" t="s">
        <v>1159</v>
      </c>
      <c r="D1650" s="20" t="s">
        <v>1166</v>
      </c>
      <c r="E1650" s="20" t="s">
        <v>783</v>
      </c>
      <c r="F1650" s="20" t="s">
        <v>783</v>
      </c>
      <c r="G1650" s="20" t="s">
        <v>783</v>
      </c>
      <c r="H1650" s="19" t="s">
        <v>1192</v>
      </c>
      <c r="I1650" s="18">
        <v>1</v>
      </c>
    </row>
    <row r="1651" spans="1:9" ht="19.350000000000001" customHeight="1" x14ac:dyDescent="0.25">
      <c r="A1651" t="str">
        <f t="shared" si="25"/>
        <v>YR08</v>
      </c>
      <c r="B1651" s="20" t="s">
        <v>1072</v>
      </c>
      <c r="C1651" s="20" t="s">
        <v>1159</v>
      </c>
      <c r="D1651" s="20" t="s">
        <v>1166</v>
      </c>
      <c r="E1651" s="20" t="s">
        <v>783</v>
      </c>
      <c r="F1651" s="20" t="s">
        <v>783</v>
      </c>
      <c r="G1651" s="20" t="s">
        <v>783</v>
      </c>
      <c r="H1651" s="20" t="s">
        <v>1191</v>
      </c>
      <c r="I1651" s="18">
        <v>0</v>
      </c>
    </row>
    <row r="1652" spans="1:9" ht="19.350000000000001" customHeight="1" x14ac:dyDescent="0.25">
      <c r="A1652" t="str">
        <f t="shared" si="25"/>
        <v>YR09</v>
      </c>
      <c r="B1652" s="20" t="s">
        <v>1072</v>
      </c>
      <c r="C1652" s="20" t="s">
        <v>1159</v>
      </c>
      <c r="D1652" s="20" t="s">
        <v>1166</v>
      </c>
      <c r="E1652" s="20" t="s">
        <v>783</v>
      </c>
      <c r="F1652" s="20" t="s">
        <v>783</v>
      </c>
      <c r="G1652" s="20" t="s">
        <v>783</v>
      </c>
      <c r="H1652" s="19" t="s">
        <v>1190</v>
      </c>
      <c r="I1652" s="18">
        <v>1</v>
      </c>
    </row>
    <row r="1653" spans="1:9" ht="19.350000000000001" customHeight="1" x14ac:dyDescent="0.25">
      <c r="A1653" t="str">
        <f t="shared" si="25"/>
        <v>YR10</v>
      </c>
      <c r="B1653" s="20" t="s">
        <v>1072</v>
      </c>
      <c r="C1653" s="20" t="s">
        <v>1159</v>
      </c>
      <c r="D1653" s="20" t="s">
        <v>1166</v>
      </c>
      <c r="E1653" s="20" t="s">
        <v>783</v>
      </c>
      <c r="F1653" s="20" t="s">
        <v>783</v>
      </c>
      <c r="G1653" s="20" t="s">
        <v>783</v>
      </c>
      <c r="H1653" s="19" t="s">
        <v>1189</v>
      </c>
      <c r="I1653" s="18">
        <v>1</v>
      </c>
    </row>
    <row r="1654" spans="1:9" ht="19.350000000000001" customHeight="1" x14ac:dyDescent="0.25">
      <c r="A1654" t="str">
        <f t="shared" si="25"/>
        <v>YR11</v>
      </c>
      <c r="B1654" s="20" t="s">
        <v>1072</v>
      </c>
      <c r="C1654" s="20" t="s">
        <v>1159</v>
      </c>
      <c r="D1654" s="20" t="s">
        <v>1166</v>
      </c>
      <c r="E1654" s="20" t="s">
        <v>783</v>
      </c>
      <c r="F1654" s="20" t="s">
        <v>783</v>
      </c>
      <c r="G1654" s="20" t="s">
        <v>783</v>
      </c>
      <c r="H1654" s="20" t="s">
        <v>1188</v>
      </c>
      <c r="I1654" s="18">
        <v>0</v>
      </c>
    </row>
    <row r="1655" spans="1:9" ht="19.350000000000001" customHeight="1" x14ac:dyDescent="0.25">
      <c r="A1655" t="str">
        <f t="shared" si="25"/>
        <v>YR12</v>
      </c>
      <c r="B1655" s="20" t="s">
        <v>1072</v>
      </c>
      <c r="C1655" s="20" t="s">
        <v>1159</v>
      </c>
      <c r="D1655" s="20" t="s">
        <v>1166</v>
      </c>
      <c r="E1655" s="20" t="s">
        <v>783</v>
      </c>
      <c r="F1655" s="20" t="s">
        <v>783</v>
      </c>
      <c r="G1655" s="20" t="s">
        <v>783</v>
      </c>
      <c r="H1655" s="20" t="s">
        <v>1187</v>
      </c>
      <c r="I1655" s="18">
        <v>0</v>
      </c>
    </row>
    <row r="1656" spans="1:9" ht="19.350000000000001" customHeight="1" x14ac:dyDescent="0.25">
      <c r="A1656" t="str">
        <f t="shared" si="25"/>
        <v>YR13</v>
      </c>
      <c r="B1656" s="20" t="s">
        <v>1072</v>
      </c>
      <c r="C1656" s="20" t="s">
        <v>1159</v>
      </c>
      <c r="D1656" s="20" t="s">
        <v>1166</v>
      </c>
      <c r="E1656" s="20" t="s">
        <v>783</v>
      </c>
      <c r="F1656" s="20" t="s">
        <v>783</v>
      </c>
      <c r="G1656" s="20" t="s">
        <v>783</v>
      </c>
      <c r="H1656" s="19" t="s">
        <v>1186</v>
      </c>
      <c r="I1656" s="18">
        <v>1</v>
      </c>
    </row>
    <row r="1657" spans="1:9" ht="19.350000000000001" customHeight="1" x14ac:dyDescent="0.25">
      <c r="A1657" t="str">
        <f t="shared" si="25"/>
        <v>YR14</v>
      </c>
      <c r="B1657" s="20" t="s">
        <v>1072</v>
      </c>
      <c r="C1657" s="20" t="s">
        <v>1159</v>
      </c>
      <c r="D1657" s="20" t="s">
        <v>1166</v>
      </c>
      <c r="E1657" s="20" t="s">
        <v>783</v>
      </c>
      <c r="F1657" s="20" t="s">
        <v>783</v>
      </c>
      <c r="G1657" s="20" t="s">
        <v>783</v>
      </c>
      <c r="H1657" s="20" t="s">
        <v>1185</v>
      </c>
      <c r="I1657" s="18">
        <v>0</v>
      </c>
    </row>
    <row r="1658" spans="1:9" ht="19.350000000000001" customHeight="1" x14ac:dyDescent="0.25">
      <c r="A1658" t="str">
        <f t="shared" si="25"/>
        <v>YR15</v>
      </c>
      <c r="B1658" s="20" t="s">
        <v>1072</v>
      </c>
      <c r="C1658" s="20" t="s">
        <v>1159</v>
      </c>
      <c r="D1658" s="20" t="s">
        <v>1166</v>
      </c>
      <c r="E1658" s="20" t="s">
        <v>783</v>
      </c>
      <c r="F1658" s="20" t="s">
        <v>783</v>
      </c>
      <c r="G1658" s="20" t="s">
        <v>783</v>
      </c>
      <c r="H1658" s="20" t="s">
        <v>1184</v>
      </c>
      <c r="I1658" s="18">
        <v>0</v>
      </c>
    </row>
    <row r="1659" spans="1:9" ht="19.350000000000001" customHeight="1" x14ac:dyDescent="0.25">
      <c r="A1659" t="str">
        <f t="shared" si="25"/>
        <v>YR16</v>
      </c>
      <c r="B1659" s="20" t="s">
        <v>1072</v>
      </c>
      <c r="C1659" s="20" t="s">
        <v>1159</v>
      </c>
      <c r="D1659" s="20" t="s">
        <v>1166</v>
      </c>
      <c r="E1659" s="20" t="s">
        <v>783</v>
      </c>
      <c r="F1659" s="20" t="s">
        <v>783</v>
      </c>
      <c r="G1659" s="20" t="s">
        <v>783</v>
      </c>
      <c r="H1659" s="19" t="s">
        <v>1183</v>
      </c>
      <c r="I1659" s="18">
        <v>1</v>
      </c>
    </row>
    <row r="1660" spans="1:9" ht="19.350000000000001" customHeight="1" x14ac:dyDescent="0.25">
      <c r="A1660" t="str">
        <f t="shared" si="25"/>
        <v>YR17</v>
      </c>
      <c r="B1660" s="20" t="s">
        <v>1072</v>
      </c>
      <c r="C1660" s="20" t="s">
        <v>1159</v>
      </c>
      <c r="D1660" s="20" t="s">
        <v>1166</v>
      </c>
      <c r="E1660" s="20" t="s">
        <v>783</v>
      </c>
      <c r="F1660" s="20" t="s">
        <v>783</v>
      </c>
      <c r="G1660" s="20" t="s">
        <v>783</v>
      </c>
      <c r="H1660" s="20" t="s">
        <v>1182</v>
      </c>
      <c r="I1660" s="18">
        <v>0</v>
      </c>
    </row>
    <row r="1661" spans="1:9" ht="19.350000000000001" customHeight="1" x14ac:dyDescent="0.25">
      <c r="A1661" t="str">
        <f t="shared" si="25"/>
        <v>YR18</v>
      </c>
      <c r="B1661" s="20" t="s">
        <v>1072</v>
      </c>
      <c r="C1661" s="20" t="s">
        <v>1159</v>
      </c>
      <c r="D1661" s="20" t="s">
        <v>1166</v>
      </c>
      <c r="E1661" s="20" t="s">
        <v>783</v>
      </c>
      <c r="F1661" s="20" t="s">
        <v>783</v>
      </c>
      <c r="G1661" s="20" t="s">
        <v>783</v>
      </c>
      <c r="H1661" s="20" t="s">
        <v>1181</v>
      </c>
      <c r="I1661" s="18">
        <v>0</v>
      </c>
    </row>
    <row r="1662" spans="1:9" ht="19.350000000000001" customHeight="1" x14ac:dyDescent="0.25">
      <c r="A1662" t="str">
        <f t="shared" si="25"/>
        <v>YR19</v>
      </c>
      <c r="B1662" s="20" t="s">
        <v>1072</v>
      </c>
      <c r="C1662" s="20" t="s">
        <v>1159</v>
      </c>
      <c r="D1662" s="20" t="s">
        <v>1166</v>
      </c>
      <c r="E1662" s="20" t="s">
        <v>783</v>
      </c>
      <c r="F1662" s="20" t="s">
        <v>783</v>
      </c>
      <c r="G1662" s="20" t="s">
        <v>783</v>
      </c>
      <c r="H1662" s="20" t="s">
        <v>1180</v>
      </c>
      <c r="I1662" s="18">
        <v>0</v>
      </c>
    </row>
    <row r="1663" spans="1:9" ht="19.350000000000001" customHeight="1" x14ac:dyDescent="0.25">
      <c r="A1663" t="str">
        <f t="shared" si="25"/>
        <v>YR20</v>
      </c>
      <c r="B1663" s="20" t="s">
        <v>1072</v>
      </c>
      <c r="C1663" s="20" t="s">
        <v>1159</v>
      </c>
      <c r="D1663" s="20" t="s">
        <v>1166</v>
      </c>
      <c r="E1663" s="20" t="s">
        <v>783</v>
      </c>
      <c r="F1663" s="20" t="s">
        <v>783</v>
      </c>
      <c r="G1663" s="20" t="s">
        <v>783</v>
      </c>
      <c r="H1663" s="20" t="s">
        <v>1179</v>
      </c>
      <c r="I1663" s="18">
        <v>0</v>
      </c>
    </row>
    <row r="1664" spans="1:9" ht="19.350000000000001" customHeight="1" x14ac:dyDescent="0.25">
      <c r="A1664" t="str">
        <f t="shared" si="25"/>
        <v>YR21</v>
      </c>
      <c r="B1664" s="20" t="s">
        <v>1072</v>
      </c>
      <c r="C1664" s="20" t="s">
        <v>1159</v>
      </c>
      <c r="D1664" s="20" t="s">
        <v>1166</v>
      </c>
      <c r="E1664" s="20" t="s">
        <v>783</v>
      </c>
      <c r="F1664" s="20" t="s">
        <v>783</v>
      </c>
      <c r="G1664" s="20" t="s">
        <v>783</v>
      </c>
      <c r="H1664" s="20" t="s">
        <v>1178</v>
      </c>
      <c r="I1664" s="18">
        <v>0</v>
      </c>
    </row>
    <row r="1665" spans="1:9" ht="19.350000000000001" customHeight="1" x14ac:dyDescent="0.25">
      <c r="A1665" t="str">
        <f t="shared" si="25"/>
        <v>YR22</v>
      </c>
      <c r="B1665" s="20" t="s">
        <v>1072</v>
      </c>
      <c r="C1665" s="20" t="s">
        <v>1159</v>
      </c>
      <c r="D1665" s="20" t="s">
        <v>1166</v>
      </c>
      <c r="E1665" s="20" t="s">
        <v>783</v>
      </c>
      <c r="F1665" s="20" t="s">
        <v>783</v>
      </c>
      <c r="G1665" s="20" t="s">
        <v>783</v>
      </c>
      <c r="H1665" s="20" t="s">
        <v>1177</v>
      </c>
      <c r="I1665" s="18">
        <v>0</v>
      </c>
    </row>
    <row r="1666" spans="1:9" ht="19.350000000000001" customHeight="1" x14ac:dyDescent="0.25">
      <c r="A1666" t="str">
        <f t="shared" si="25"/>
        <v>YR23</v>
      </c>
      <c r="B1666" s="20" t="s">
        <v>1072</v>
      </c>
      <c r="C1666" s="20" t="s">
        <v>1159</v>
      </c>
      <c r="D1666" s="20" t="s">
        <v>1166</v>
      </c>
      <c r="E1666" s="20" t="s">
        <v>783</v>
      </c>
      <c r="F1666" s="20" t="s">
        <v>783</v>
      </c>
      <c r="G1666" s="20" t="s">
        <v>783</v>
      </c>
      <c r="H1666" s="19" t="s">
        <v>1176</v>
      </c>
      <c r="I1666" s="18">
        <v>1</v>
      </c>
    </row>
    <row r="1667" spans="1:9" ht="19.350000000000001" customHeight="1" x14ac:dyDescent="0.25">
      <c r="A1667" t="str">
        <f t="shared" ref="A1667:A1730" si="26">LEFT(H1667,4)</f>
        <v>YR25</v>
      </c>
      <c r="B1667" s="20" t="s">
        <v>1072</v>
      </c>
      <c r="C1667" s="20" t="s">
        <v>1159</v>
      </c>
      <c r="D1667" s="20" t="s">
        <v>1166</v>
      </c>
      <c r="E1667" s="20" t="s">
        <v>783</v>
      </c>
      <c r="F1667" s="20" t="s">
        <v>783</v>
      </c>
      <c r="G1667" s="20" t="s">
        <v>783</v>
      </c>
      <c r="H1667" s="19" t="s">
        <v>1175</v>
      </c>
      <c r="I1667" s="18">
        <v>1</v>
      </c>
    </row>
    <row r="1668" spans="1:9" ht="19.350000000000001" customHeight="1" x14ac:dyDescent="0.25">
      <c r="A1668" t="str">
        <f t="shared" si="26"/>
        <v>YR27</v>
      </c>
      <c r="B1668" s="20" t="s">
        <v>1072</v>
      </c>
      <c r="C1668" s="20" t="s">
        <v>1159</v>
      </c>
      <c r="D1668" s="20" t="s">
        <v>1166</v>
      </c>
      <c r="E1668" s="20" t="s">
        <v>783</v>
      </c>
      <c r="F1668" s="20" t="s">
        <v>783</v>
      </c>
      <c r="G1668" s="20" t="s">
        <v>783</v>
      </c>
      <c r="H1668" s="19" t="s">
        <v>1174</v>
      </c>
      <c r="I1668" s="18">
        <v>1</v>
      </c>
    </row>
    <row r="1669" spans="1:9" ht="19.350000000000001" customHeight="1" x14ac:dyDescent="0.25">
      <c r="A1669" t="str">
        <f t="shared" si="26"/>
        <v>YR31</v>
      </c>
      <c r="B1669" s="20" t="s">
        <v>1072</v>
      </c>
      <c r="C1669" s="20" t="s">
        <v>1159</v>
      </c>
      <c r="D1669" s="20" t="s">
        <v>1166</v>
      </c>
      <c r="E1669" s="20" t="s">
        <v>783</v>
      </c>
      <c r="F1669" s="20" t="s">
        <v>783</v>
      </c>
      <c r="G1669" s="20" t="s">
        <v>783</v>
      </c>
      <c r="H1669" s="19" t="s">
        <v>1173</v>
      </c>
      <c r="I1669" s="18">
        <v>1</v>
      </c>
    </row>
    <row r="1670" spans="1:9" ht="19.350000000000001" customHeight="1" x14ac:dyDescent="0.25">
      <c r="A1670" t="str">
        <f t="shared" si="26"/>
        <v>YR32</v>
      </c>
      <c r="B1670" s="20" t="s">
        <v>1072</v>
      </c>
      <c r="C1670" s="20" t="s">
        <v>1159</v>
      </c>
      <c r="D1670" s="20" t="s">
        <v>1166</v>
      </c>
      <c r="E1670" s="20" t="s">
        <v>783</v>
      </c>
      <c r="F1670" s="20" t="s">
        <v>783</v>
      </c>
      <c r="G1670" s="20" t="s">
        <v>783</v>
      </c>
      <c r="H1670" s="19" t="s">
        <v>1172</v>
      </c>
      <c r="I1670" s="18">
        <v>1</v>
      </c>
    </row>
    <row r="1671" spans="1:9" ht="19.350000000000001" customHeight="1" x14ac:dyDescent="0.25">
      <c r="A1671" t="str">
        <f t="shared" si="26"/>
        <v>YR33</v>
      </c>
      <c r="B1671" s="20" t="s">
        <v>1072</v>
      </c>
      <c r="C1671" s="20" t="s">
        <v>1159</v>
      </c>
      <c r="D1671" s="20" t="s">
        <v>1166</v>
      </c>
      <c r="E1671" s="20" t="s">
        <v>783</v>
      </c>
      <c r="F1671" s="20" t="s">
        <v>783</v>
      </c>
      <c r="G1671" s="20" t="s">
        <v>783</v>
      </c>
      <c r="H1671" s="19" t="s">
        <v>1171</v>
      </c>
      <c r="I1671" s="18">
        <v>1</v>
      </c>
    </row>
    <row r="1672" spans="1:9" ht="19.350000000000001" customHeight="1" x14ac:dyDescent="0.25">
      <c r="A1672" t="str">
        <f t="shared" si="26"/>
        <v>YR35</v>
      </c>
      <c r="B1672" s="20" t="s">
        <v>1072</v>
      </c>
      <c r="C1672" s="20" t="s">
        <v>1159</v>
      </c>
      <c r="D1672" s="20" t="s">
        <v>1166</v>
      </c>
      <c r="E1672" s="20" t="s">
        <v>783</v>
      </c>
      <c r="F1672" s="20" t="s">
        <v>783</v>
      </c>
      <c r="G1672" s="20" t="s">
        <v>783</v>
      </c>
      <c r="H1672" s="20" t="s">
        <v>1170</v>
      </c>
      <c r="I1672" s="18">
        <v>0</v>
      </c>
    </row>
    <row r="1673" spans="1:9" ht="19.350000000000001" customHeight="1" x14ac:dyDescent="0.25">
      <c r="A1673" t="str">
        <f t="shared" si="26"/>
        <v>YR37</v>
      </c>
      <c r="B1673" s="20" t="s">
        <v>1072</v>
      </c>
      <c r="C1673" s="20" t="s">
        <v>1159</v>
      </c>
      <c r="D1673" s="20" t="s">
        <v>1166</v>
      </c>
      <c r="E1673" s="20" t="s">
        <v>783</v>
      </c>
      <c r="F1673" s="20" t="s">
        <v>783</v>
      </c>
      <c r="G1673" s="20" t="s">
        <v>783</v>
      </c>
      <c r="H1673" s="20" t="s">
        <v>1169</v>
      </c>
      <c r="I1673" s="18">
        <v>0</v>
      </c>
    </row>
    <row r="1674" spans="1:9" ht="19.350000000000001" customHeight="1" x14ac:dyDescent="0.25">
      <c r="A1674" t="str">
        <f t="shared" si="26"/>
        <v>YR38</v>
      </c>
      <c r="B1674" s="20" t="s">
        <v>1072</v>
      </c>
      <c r="C1674" s="20" t="s">
        <v>1159</v>
      </c>
      <c r="D1674" s="20" t="s">
        <v>1166</v>
      </c>
      <c r="E1674" s="20" t="s">
        <v>783</v>
      </c>
      <c r="F1674" s="20" t="s">
        <v>783</v>
      </c>
      <c r="G1674" s="20" t="s">
        <v>783</v>
      </c>
      <c r="H1674" s="20" t="s">
        <v>1168</v>
      </c>
      <c r="I1674" s="18">
        <v>0</v>
      </c>
    </row>
    <row r="1675" spans="1:9" ht="19.350000000000001" customHeight="1" x14ac:dyDescent="0.25">
      <c r="A1675" t="str">
        <f t="shared" si="26"/>
        <v>YR40</v>
      </c>
      <c r="B1675" s="20" t="s">
        <v>1072</v>
      </c>
      <c r="C1675" s="20" t="s">
        <v>1159</v>
      </c>
      <c r="D1675" s="20" t="s">
        <v>1166</v>
      </c>
      <c r="E1675" s="20" t="s">
        <v>783</v>
      </c>
      <c r="F1675" s="20" t="s">
        <v>783</v>
      </c>
      <c r="G1675" s="20" t="s">
        <v>783</v>
      </c>
      <c r="H1675" s="20" t="s">
        <v>1167</v>
      </c>
      <c r="I1675" s="18">
        <v>0</v>
      </c>
    </row>
    <row r="1676" spans="1:9" ht="19.350000000000001" customHeight="1" x14ac:dyDescent="0.25">
      <c r="A1676" t="str">
        <f t="shared" si="26"/>
        <v>YR42</v>
      </c>
      <c r="B1676" s="20" t="s">
        <v>1072</v>
      </c>
      <c r="C1676" s="20" t="s">
        <v>1159</v>
      </c>
      <c r="D1676" s="20" t="s">
        <v>1166</v>
      </c>
      <c r="E1676" s="20" t="s">
        <v>783</v>
      </c>
      <c r="F1676" s="20" t="s">
        <v>783</v>
      </c>
      <c r="G1676" s="20" t="s">
        <v>783</v>
      </c>
      <c r="H1676" s="20" t="s">
        <v>1165</v>
      </c>
      <c r="I1676" s="18">
        <v>0</v>
      </c>
    </row>
    <row r="1677" spans="1:9" ht="19.350000000000001" customHeight="1" x14ac:dyDescent="0.25">
      <c r="A1677" t="str">
        <f t="shared" si="26"/>
        <v>YH01</v>
      </c>
      <c r="B1677" s="20" t="s">
        <v>1072</v>
      </c>
      <c r="C1677" s="20" t="s">
        <v>1159</v>
      </c>
      <c r="D1677" s="20" t="s">
        <v>1158</v>
      </c>
      <c r="E1677" s="20" t="s">
        <v>783</v>
      </c>
      <c r="F1677" s="20" t="s">
        <v>783</v>
      </c>
      <c r="G1677" s="20" t="s">
        <v>783</v>
      </c>
      <c r="H1677" s="20" t="s">
        <v>1164</v>
      </c>
      <c r="I1677" s="18">
        <v>0</v>
      </c>
    </row>
    <row r="1678" spans="1:9" ht="19.350000000000001" customHeight="1" x14ac:dyDescent="0.25">
      <c r="A1678" t="str">
        <f t="shared" si="26"/>
        <v>YT04</v>
      </c>
      <c r="B1678" s="20" t="s">
        <v>1072</v>
      </c>
      <c r="C1678" s="20" t="s">
        <v>1159</v>
      </c>
      <c r="D1678" s="20" t="s">
        <v>1158</v>
      </c>
      <c r="E1678" s="20" t="s">
        <v>783</v>
      </c>
      <c r="F1678" s="20" t="s">
        <v>783</v>
      </c>
      <c r="G1678" s="20" t="s">
        <v>783</v>
      </c>
      <c r="H1678" s="19" t="s">
        <v>1163</v>
      </c>
      <c r="I1678" s="18">
        <v>1</v>
      </c>
    </row>
    <row r="1679" spans="1:9" ht="19.350000000000001" customHeight="1" x14ac:dyDescent="0.25">
      <c r="A1679" t="str">
        <f t="shared" si="26"/>
        <v>YT05</v>
      </c>
      <c r="B1679" s="20" t="s">
        <v>1072</v>
      </c>
      <c r="C1679" s="20" t="s">
        <v>1159</v>
      </c>
      <c r="D1679" s="20" t="s">
        <v>1158</v>
      </c>
      <c r="E1679" s="20" t="s">
        <v>783</v>
      </c>
      <c r="F1679" s="20" t="s">
        <v>783</v>
      </c>
      <c r="G1679" s="20" t="s">
        <v>783</v>
      </c>
      <c r="H1679" s="20" t="s">
        <v>1162</v>
      </c>
      <c r="I1679" s="18">
        <v>0</v>
      </c>
    </row>
    <row r="1680" spans="1:9" ht="19.350000000000001" customHeight="1" x14ac:dyDescent="0.25">
      <c r="A1680" t="str">
        <f t="shared" si="26"/>
        <v>YT08</v>
      </c>
      <c r="B1680" s="20" t="s">
        <v>1072</v>
      </c>
      <c r="C1680" s="20" t="s">
        <v>1159</v>
      </c>
      <c r="D1680" s="20" t="s">
        <v>1158</v>
      </c>
      <c r="E1680" s="20" t="s">
        <v>783</v>
      </c>
      <c r="F1680" s="20" t="s">
        <v>783</v>
      </c>
      <c r="G1680" s="20" t="s">
        <v>783</v>
      </c>
      <c r="H1680" s="20" t="s">
        <v>1161</v>
      </c>
      <c r="I1680" s="18">
        <v>0</v>
      </c>
    </row>
    <row r="1681" spans="1:9" ht="19.350000000000001" customHeight="1" x14ac:dyDescent="0.25">
      <c r="A1681" t="str">
        <f t="shared" si="26"/>
        <v>YT10</v>
      </c>
      <c r="B1681" s="20" t="s">
        <v>1072</v>
      </c>
      <c r="C1681" s="20" t="s">
        <v>1159</v>
      </c>
      <c r="D1681" s="20" t="s">
        <v>1158</v>
      </c>
      <c r="E1681" s="20" t="s">
        <v>783</v>
      </c>
      <c r="F1681" s="20" t="s">
        <v>783</v>
      </c>
      <c r="G1681" s="20" t="s">
        <v>783</v>
      </c>
      <c r="H1681" s="19" t="s">
        <v>1160</v>
      </c>
      <c r="I1681" s="18">
        <v>1</v>
      </c>
    </row>
    <row r="1682" spans="1:9" ht="19.350000000000001" customHeight="1" x14ac:dyDescent="0.25">
      <c r="A1682" t="str">
        <f t="shared" si="26"/>
        <v>YT11</v>
      </c>
      <c r="B1682" s="20" t="s">
        <v>1072</v>
      </c>
      <c r="C1682" s="20" t="s">
        <v>1159</v>
      </c>
      <c r="D1682" s="20" t="s">
        <v>1158</v>
      </c>
      <c r="E1682" s="20" t="s">
        <v>783</v>
      </c>
      <c r="F1682" s="20" t="s">
        <v>783</v>
      </c>
      <c r="G1682" s="20" t="s">
        <v>783</v>
      </c>
      <c r="H1682" s="20" t="s">
        <v>1157</v>
      </c>
      <c r="I1682" s="18">
        <v>0</v>
      </c>
    </row>
    <row r="1683" spans="1:9" ht="19.350000000000001" customHeight="1" x14ac:dyDescent="0.25">
      <c r="A1683" t="str">
        <f t="shared" si="26"/>
        <v>YD01</v>
      </c>
      <c r="B1683" s="20" t="s">
        <v>1072</v>
      </c>
      <c r="C1683" s="20" t="s">
        <v>1119</v>
      </c>
      <c r="D1683" s="20" t="s">
        <v>1155</v>
      </c>
      <c r="E1683" s="20" t="s">
        <v>783</v>
      </c>
      <c r="F1683" s="20" t="s">
        <v>783</v>
      </c>
      <c r="G1683" s="20" t="s">
        <v>783</v>
      </c>
      <c r="H1683" s="19" t="s">
        <v>1156</v>
      </c>
      <c r="I1683" s="18">
        <v>1</v>
      </c>
    </row>
    <row r="1684" spans="1:9" ht="19.350000000000001" customHeight="1" x14ac:dyDescent="0.25">
      <c r="A1684" t="str">
        <f t="shared" si="26"/>
        <v>YD11</v>
      </c>
      <c r="B1684" s="20" t="s">
        <v>1072</v>
      </c>
      <c r="C1684" s="20" t="s">
        <v>1119</v>
      </c>
      <c r="D1684" s="20" t="s">
        <v>1155</v>
      </c>
      <c r="E1684" s="20" t="s">
        <v>783</v>
      </c>
      <c r="F1684" s="20" t="s">
        <v>783</v>
      </c>
      <c r="G1684" s="20" t="s">
        <v>783</v>
      </c>
      <c r="H1684" s="20" t="s">
        <v>1154</v>
      </c>
      <c r="I1684" s="18">
        <v>0</v>
      </c>
    </row>
    <row r="1685" spans="1:9" ht="19.350000000000001" customHeight="1" x14ac:dyDescent="0.25">
      <c r="A1685" t="str">
        <f t="shared" si="26"/>
        <v>YH08</v>
      </c>
      <c r="B1685" s="20" t="s">
        <v>1072</v>
      </c>
      <c r="C1685" s="20" t="s">
        <v>1119</v>
      </c>
      <c r="D1685" s="20" t="s">
        <v>1136</v>
      </c>
      <c r="E1685" s="20" t="s">
        <v>783</v>
      </c>
      <c r="F1685" s="20" t="s">
        <v>783</v>
      </c>
      <c r="G1685" s="20" t="s">
        <v>783</v>
      </c>
      <c r="H1685" s="19" t="s">
        <v>1153</v>
      </c>
      <c r="I1685" s="18">
        <v>1</v>
      </c>
    </row>
    <row r="1686" spans="1:9" ht="19.350000000000001" customHeight="1" x14ac:dyDescent="0.25">
      <c r="A1686" t="str">
        <f t="shared" si="26"/>
        <v>YH15</v>
      </c>
      <c r="B1686" s="20" t="s">
        <v>1072</v>
      </c>
      <c r="C1686" s="20" t="s">
        <v>1119</v>
      </c>
      <c r="D1686" s="20" t="s">
        <v>1136</v>
      </c>
      <c r="E1686" s="20" t="s">
        <v>783</v>
      </c>
      <c r="F1686" s="20" t="s">
        <v>783</v>
      </c>
      <c r="G1686" s="20" t="s">
        <v>783</v>
      </c>
      <c r="H1686" s="19" t="s">
        <v>1152</v>
      </c>
      <c r="I1686" s="18">
        <v>1</v>
      </c>
    </row>
    <row r="1687" spans="1:9" ht="19.350000000000001" customHeight="1" x14ac:dyDescent="0.25">
      <c r="A1687" t="str">
        <f t="shared" si="26"/>
        <v>YH36</v>
      </c>
      <c r="B1687" s="20" t="s">
        <v>1072</v>
      </c>
      <c r="C1687" s="20" t="s">
        <v>1119</v>
      </c>
      <c r="D1687" s="20" t="s">
        <v>1136</v>
      </c>
      <c r="E1687" s="20" t="s">
        <v>783</v>
      </c>
      <c r="F1687" s="20" t="s">
        <v>783</v>
      </c>
      <c r="G1687" s="20" t="s">
        <v>783</v>
      </c>
      <c r="H1687" s="20" t="s">
        <v>1151</v>
      </c>
      <c r="I1687" s="18">
        <v>0</v>
      </c>
    </row>
    <row r="1688" spans="1:9" ht="19.350000000000001" customHeight="1" x14ac:dyDescent="0.25">
      <c r="A1688" t="str">
        <f t="shared" si="26"/>
        <v>YH47</v>
      </c>
      <c r="B1688" s="20" t="s">
        <v>1072</v>
      </c>
      <c r="C1688" s="20" t="s">
        <v>1119</v>
      </c>
      <c r="D1688" s="20" t="s">
        <v>1136</v>
      </c>
      <c r="E1688" s="20" t="s">
        <v>783</v>
      </c>
      <c r="F1688" s="20" t="s">
        <v>783</v>
      </c>
      <c r="G1688" s="20" t="s">
        <v>783</v>
      </c>
      <c r="H1688" s="20" t="s">
        <v>1150</v>
      </c>
      <c r="I1688" s="18">
        <v>0</v>
      </c>
    </row>
    <row r="1689" spans="1:9" ht="19.350000000000001" customHeight="1" x14ac:dyDescent="0.25">
      <c r="A1689" t="str">
        <f t="shared" si="26"/>
        <v>YN06</v>
      </c>
      <c r="B1689" s="20" t="s">
        <v>1072</v>
      </c>
      <c r="C1689" s="20" t="s">
        <v>1119</v>
      </c>
      <c r="D1689" s="20" t="s">
        <v>1136</v>
      </c>
      <c r="E1689" s="20" t="s">
        <v>783</v>
      </c>
      <c r="F1689" s="20" t="s">
        <v>783</v>
      </c>
      <c r="G1689" s="20" t="s">
        <v>783</v>
      </c>
      <c r="H1689" s="19" t="s">
        <v>1149</v>
      </c>
      <c r="I1689" s="18">
        <v>1</v>
      </c>
    </row>
    <row r="1690" spans="1:9" ht="19.350000000000001" customHeight="1" x14ac:dyDescent="0.25">
      <c r="A1690" t="str">
        <f t="shared" si="26"/>
        <v>YN07</v>
      </c>
      <c r="B1690" s="20" t="s">
        <v>1072</v>
      </c>
      <c r="C1690" s="20" t="s">
        <v>1119</v>
      </c>
      <c r="D1690" s="20" t="s">
        <v>1136</v>
      </c>
      <c r="E1690" s="20" t="s">
        <v>783</v>
      </c>
      <c r="F1690" s="20" t="s">
        <v>783</v>
      </c>
      <c r="G1690" s="20" t="s">
        <v>783</v>
      </c>
      <c r="H1690" s="19" t="s">
        <v>1148</v>
      </c>
      <c r="I1690" s="18">
        <v>1</v>
      </c>
    </row>
    <row r="1691" spans="1:9" ht="19.350000000000001" customHeight="1" x14ac:dyDescent="0.25">
      <c r="A1691" t="str">
        <f t="shared" si="26"/>
        <v>YN08</v>
      </c>
      <c r="B1691" s="20" t="s">
        <v>1072</v>
      </c>
      <c r="C1691" s="20" t="s">
        <v>1119</v>
      </c>
      <c r="D1691" s="20" t="s">
        <v>1136</v>
      </c>
      <c r="E1691" s="20" t="s">
        <v>783</v>
      </c>
      <c r="F1691" s="20" t="s">
        <v>783</v>
      </c>
      <c r="G1691" s="20" t="s">
        <v>783</v>
      </c>
      <c r="H1691" s="20" t="s">
        <v>1147</v>
      </c>
      <c r="I1691" s="18">
        <v>0</v>
      </c>
    </row>
    <row r="1692" spans="1:9" ht="19.350000000000001" customHeight="1" x14ac:dyDescent="0.25">
      <c r="A1692" t="str">
        <f t="shared" si="26"/>
        <v>YN16</v>
      </c>
      <c r="B1692" s="20" t="s">
        <v>1072</v>
      </c>
      <c r="C1692" s="20" t="s">
        <v>1119</v>
      </c>
      <c r="D1692" s="20" t="s">
        <v>1136</v>
      </c>
      <c r="E1692" s="20" t="s">
        <v>783</v>
      </c>
      <c r="F1692" s="20" t="s">
        <v>783</v>
      </c>
      <c r="G1692" s="20" t="s">
        <v>783</v>
      </c>
      <c r="H1692" s="20" t="s">
        <v>1146</v>
      </c>
      <c r="I1692" s="18">
        <v>0</v>
      </c>
    </row>
    <row r="1693" spans="1:9" ht="19.350000000000001" customHeight="1" x14ac:dyDescent="0.25">
      <c r="A1693" t="str">
        <f t="shared" si="26"/>
        <v>YN22</v>
      </c>
      <c r="B1693" s="20" t="s">
        <v>1072</v>
      </c>
      <c r="C1693" s="20" t="s">
        <v>1119</v>
      </c>
      <c r="D1693" s="20" t="s">
        <v>1136</v>
      </c>
      <c r="E1693" s="20" t="s">
        <v>783</v>
      </c>
      <c r="F1693" s="20" t="s">
        <v>783</v>
      </c>
      <c r="G1693" s="20" t="s">
        <v>783</v>
      </c>
      <c r="H1693" s="20" t="s">
        <v>1145</v>
      </c>
      <c r="I1693" s="18">
        <v>0</v>
      </c>
    </row>
    <row r="1694" spans="1:9" ht="19.350000000000001" customHeight="1" x14ac:dyDescent="0.25">
      <c r="A1694" t="str">
        <f t="shared" si="26"/>
        <v>YN23</v>
      </c>
      <c r="B1694" s="20" t="s">
        <v>1072</v>
      </c>
      <c r="C1694" s="20" t="s">
        <v>1119</v>
      </c>
      <c r="D1694" s="20" t="s">
        <v>1136</v>
      </c>
      <c r="E1694" s="20" t="s">
        <v>783</v>
      </c>
      <c r="F1694" s="20" t="s">
        <v>783</v>
      </c>
      <c r="G1694" s="20" t="s">
        <v>783</v>
      </c>
      <c r="H1694" s="20" t="s">
        <v>1144</v>
      </c>
      <c r="I1694" s="18">
        <v>0</v>
      </c>
    </row>
    <row r="1695" spans="1:9" ht="19.350000000000001" customHeight="1" x14ac:dyDescent="0.25">
      <c r="A1695" t="str">
        <f t="shared" si="26"/>
        <v>YN24</v>
      </c>
      <c r="B1695" s="20" t="s">
        <v>1072</v>
      </c>
      <c r="C1695" s="20" t="s">
        <v>1119</v>
      </c>
      <c r="D1695" s="20" t="s">
        <v>1136</v>
      </c>
      <c r="E1695" s="20" t="s">
        <v>783</v>
      </c>
      <c r="F1695" s="20" t="s">
        <v>783</v>
      </c>
      <c r="G1695" s="20" t="s">
        <v>783</v>
      </c>
      <c r="H1695" s="20" t="s">
        <v>1143</v>
      </c>
      <c r="I1695" s="18">
        <v>0</v>
      </c>
    </row>
    <row r="1696" spans="1:9" ht="19.350000000000001" customHeight="1" x14ac:dyDescent="0.25">
      <c r="A1696" t="str">
        <f t="shared" si="26"/>
        <v>YN25</v>
      </c>
      <c r="B1696" s="20" t="s">
        <v>1072</v>
      </c>
      <c r="C1696" s="20" t="s">
        <v>1119</v>
      </c>
      <c r="D1696" s="20" t="s">
        <v>1136</v>
      </c>
      <c r="E1696" s="20" t="s">
        <v>783</v>
      </c>
      <c r="F1696" s="20" t="s">
        <v>783</v>
      </c>
      <c r="G1696" s="20" t="s">
        <v>783</v>
      </c>
      <c r="H1696" s="19" t="s">
        <v>1142</v>
      </c>
      <c r="I1696" s="18">
        <v>1</v>
      </c>
    </row>
    <row r="1697" spans="1:9" ht="19.350000000000001" customHeight="1" x14ac:dyDescent="0.25">
      <c r="A1697" t="str">
        <f t="shared" si="26"/>
        <v>YN30</v>
      </c>
      <c r="B1697" s="20" t="s">
        <v>1072</v>
      </c>
      <c r="C1697" s="20" t="s">
        <v>1119</v>
      </c>
      <c r="D1697" s="20" t="s">
        <v>1136</v>
      </c>
      <c r="E1697" s="20" t="s">
        <v>783</v>
      </c>
      <c r="F1697" s="20" t="s">
        <v>783</v>
      </c>
      <c r="G1697" s="20" t="s">
        <v>783</v>
      </c>
      <c r="H1697" s="20" t="s">
        <v>1141</v>
      </c>
      <c r="I1697" s="18">
        <v>0</v>
      </c>
    </row>
    <row r="1698" spans="1:9" ht="19.350000000000001" customHeight="1" x14ac:dyDescent="0.25">
      <c r="A1698" t="str">
        <f t="shared" si="26"/>
        <v>YN53</v>
      </c>
      <c r="B1698" s="20" t="s">
        <v>1072</v>
      </c>
      <c r="C1698" s="20" t="s">
        <v>1119</v>
      </c>
      <c r="D1698" s="20" t="s">
        <v>1136</v>
      </c>
      <c r="E1698" s="20" t="s">
        <v>783</v>
      </c>
      <c r="F1698" s="20" t="s">
        <v>783</v>
      </c>
      <c r="G1698" s="20" t="s">
        <v>783</v>
      </c>
      <c r="H1698" s="20" t="s">
        <v>1140</v>
      </c>
      <c r="I1698" s="18">
        <v>0</v>
      </c>
    </row>
    <row r="1699" spans="1:9" ht="19.350000000000001" customHeight="1" x14ac:dyDescent="0.25">
      <c r="A1699" t="str">
        <f t="shared" si="26"/>
        <v>YN67</v>
      </c>
      <c r="B1699" s="20" t="s">
        <v>1072</v>
      </c>
      <c r="C1699" s="20" t="s">
        <v>1119</v>
      </c>
      <c r="D1699" s="20" t="s">
        <v>1136</v>
      </c>
      <c r="E1699" s="20" t="s">
        <v>783</v>
      </c>
      <c r="F1699" s="20" t="s">
        <v>783</v>
      </c>
      <c r="G1699" s="20" t="s">
        <v>783</v>
      </c>
      <c r="H1699" s="19" t="s">
        <v>1139</v>
      </c>
      <c r="I1699" s="18">
        <v>1</v>
      </c>
    </row>
    <row r="1700" spans="1:9" ht="19.350000000000001" customHeight="1" x14ac:dyDescent="0.25">
      <c r="A1700" t="str">
        <f t="shared" si="26"/>
        <v>YN68</v>
      </c>
      <c r="B1700" s="20" t="s">
        <v>1072</v>
      </c>
      <c r="C1700" s="20" t="s">
        <v>1119</v>
      </c>
      <c r="D1700" s="20" t="s">
        <v>1136</v>
      </c>
      <c r="E1700" s="20" t="s">
        <v>783</v>
      </c>
      <c r="F1700" s="20" t="s">
        <v>783</v>
      </c>
      <c r="G1700" s="20" t="s">
        <v>783</v>
      </c>
      <c r="H1700" s="20" t="s">
        <v>1138</v>
      </c>
      <c r="I1700" s="18">
        <v>0</v>
      </c>
    </row>
    <row r="1701" spans="1:9" ht="19.350000000000001" customHeight="1" x14ac:dyDescent="0.25">
      <c r="A1701" t="str">
        <f t="shared" si="26"/>
        <v>YN70</v>
      </c>
      <c r="B1701" s="20" t="s">
        <v>1072</v>
      </c>
      <c r="C1701" s="20" t="s">
        <v>1119</v>
      </c>
      <c r="D1701" s="20" t="s">
        <v>1136</v>
      </c>
      <c r="E1701" s="20" t="s">
        <v>783</v>
      </c>
      <c r="F1701" s="20" t="s">
        <v>783</v>
      </c>
      <c r="G1701" s="20" t="s">
        <v>783</v>
      </c>
      <c r="H1701" s="20" t="s">
        <v>1137</v>
      </c>
      <c r="I1701" s="18">
        <v>0</v>
      </c>
    </row>
    <row r="1702" spans="1:9" ht="19.350000000000001" customHeight="1" x14ac:dyDescent="0.25">
      <c r="A1702" t="str">
        <f t="shared" si="26"/>
        <v>YR44</v>
      </c>
      <c r="B1702" s="20" t="s">
        <v>1072</v>
      </c>
      <c r="C1702" s="20" t="s">
        <v>1119</v>
      </c>
      <c r="D1702" s="20" t="s">
        <v>1136</v>
      </c>
      <c r="E1702" s="20" t="s">
        <v>783</v>
      </c>
      <c r="F1702" s="20" t="s">
        <v>783</v>
      </c>
      <c r="G1702" s="20" t="s">
        <v>783</v>
      </c>
      <c r="H1702" s="20" t="s">
        <v>1135</v>
      </c>
      <c r="I1702" s="18">
        <v>0</v>
      </c>
    </row>
    <row r="1703" spans="1:9" ht="19.350000000000001" customHeight="1" x14ac:dyDescent="0.25">
      <c r="A1703" t="str">
        <f t="shared" si="26"/>
        <v>YN59</v>
      </c>
      <c r="B1703" s="20" t="s">
        <v>1072</v>
      </c>
      <c r="C1703" s="20" t="s">
        <v>1119</v>
      </c>
      <c r="D1703" s="20" t="s">
        <v>1133</v>
      </c>
      <c r="E1703" s="20" t="s">
        <v>783</v>
      </c>
      <c r="F1703" s="20" t="s">
        <v>783</v>
      </c>
      <c r="G1703" s="20" t="s">
        <v>783</v>
      </c>
      <c r="H1703" s="20" t="s">
        <v>1134</v>
      </c>
      <c r="I1703" s="18">
        <v>0</v>
      </c>
    </row>
    <row r="1704" spans="1:9" ht="19.350000000000001" customHeight="1" x14ac:dyDescent="0.25">
      <c r="A1704" t="str">
        <f t="shared" si="26"/>
        <v>YN61</v>
      </c>
      <c r="B1704" s="20" t="s">
        <v>1072</v>
      </c>
      <c r="C1704" s="20" t="s">
        <v>1119</v>
      </c>
      <c r="D1704" s="20" t="s">
        <v>1133</v>
      </c>
      <c r="E1704" s="20" t="s">
        <v>783</v>
      </c>
      <c r="F1704" s="20" t="s">
        <v>783</v>
      </c>
      <c r="G1704" s="20" t="s">
        <v>783</v>
      </c>
      <c r="H1704" s="19" t="s">
        <v>1132</v>
      </c>
      <c r="I1704" s="18">
        <v>1</v>
      </c>
    </row>
    <row r="1705" spans="1:9" ht="19.350000000000001" customHeight="1" x14ac:dyDescent="0.25">
      <c r="A1705" t="str">
        <f t="shared" si="26"/>
        <v>YF69</v>
      </c>
      <c r="B1705" s="20" t="s">
        <v>1072</v>
      </c>
      <c r="C1705" s="20" t="s">
        <v>1119</v>
      </c>
      <c r="D1705" s="20" t="s">
        <v>1125</v>
      </c>
      <c r="E1705" s="20" t="s">
        <v>783</v>
      </c>
      <c r="F1705" s="20" t="s">
        <v>783</v>
      </c>
      <c r="G1705" s="20" t="s">
        <v>783</v>
      </c>
      <c r="H1705" s="20" t="s">
        <v>1131</v>
      </c>
      <c r="I1705" s="18">
        <v>0</v>
      </c>
    </row>
    <row r="1706" spans="1:9" ht="19.350000000000001" customHeight="1" x14ac:dyDescent="0.25">
      <c r="A1706" t="str">
        <f t="shared" si="26"/>
        <v>YK13</v>
      </c>
      <c r="B1706" s="20" t="s">
        <v>1072</v>
      </c>
      <c r="C1706" s="20" t="s">
        <v>1119</v>
      </c>
      <c r="D1706" s="20" t="s">
        <v>1125</v>
      </c>
      <c r="E1706" s="20" t="s">
        <v>783</v>
      </c>
      <c r="F1706" s="20" t="s">
        <v>783</v>
      </c>
      <c r="G1706" s="20" t="s">
        <v>783</v>
      </c>
      <c r="H1706" s="19" t="s">
        <v>1130</v>
      </c>
      <c r="I1706" s="18">
        <v>1</v>
      </c>
    </row>
    <row r="1707" spans="1:9" ht="19.350000000000001" customHeight="1" x14ac:dyDescent="0.25">
      <c r="A1707" t="str">
        <f t="shared" si="26"/>
        <v>YK21</v>
      </c>
      <c r="B1707" s="20" t="s">
        <v>1072</v>
      </c>
      <c r="C1707" s="20" t="s">
        <v>1119</v>
      </c>
      <c r="D1707" s="20" t="s">
        <v>1125</v>
      </c>
      <c r="E1707" s="20" t="s">
        <v>783</v>
      </c>
      <c r="F1707" s="20" t="s">
        <v>783</v>
      </c>
      <c r="G1707" s="20" t="s">
        <v>783</v>
      </c>
      <c r="H1707" s="19" t="s">
        <v>1129</v>
      </c>
      <c r="I1707" s="18">
        <v>1</v>
      </c>
    </row>
    <row r="1708" spans="1:9" ht="19.350000000000001" customHeight="1" x14ac:dyDescent="0.25">
      <c r="A1708" t="str">
        <f t="shared" si="26"/>
        <v>YK22</v>
      </c>
      <c r="B1708" s="20" t="s">
        <v>1072</v>
      </c>
      <c r="C1708" s="20" t="s">
        <v>1119</v>
      </c>
      <c r="D1708" s="20" t="s">
        <v>1125</v>
      </c>
      <c r="E1708" s="20" t="s">
        <v>783</v>
      </c>
      <c r="F1708" s="20" t="s">
        <v>783</v>
      </c>
      <c r="G1708" s="20" t="s">
        <v>783</v>
      </c>
      <c r="H1708" s="19" t="s">
        <v>1128</v>
      </c>
      <c r="I1708" s="18">
        <v>1</v>
      </c>
    </row>
    <row r="1709" spans="1:9" ht="19.350000000000001" customHeight="1" x14ac:dyDescent="0.25">
      <c r="A1709" t="str">
        <f t="shared" si="26"/>
        <v>YK24</v>
      </c>
      <c r="B1709" s="20" t="s">
        <v>1072</v>
      </c>
      <c r="C1709" s="20" t="s">
        <v>1119</v>
      </c>
      <c r="D1709" s="20" t="s">
        <v>1125</v>
      </c>
      <c r="E1709" s="20" t="s">
        <v>783</v>
      </c>
      <c r="F1709" s="20" t="s">
        <v>783</v>
      </c>
      <c r="G1709" s="20" t="s">
        <v>783</v>
      </c>
      <c r="H1709" s="20" t="s">
        <v>1127</v>
      </c>
      <c r="I1709" s="18">
        <v>0</v>
      </c>
    </row>
    <row r="1710" spans="1:9" ht="19.350000000000001" customHeight="1" x14ac:dyDescent="0.25">
      <c r="A1710" t="str">
        <f t="shared" si="26"/>
        <v>YK25</v>
      </c>
      <c r="B1710" s="20" t="s">
        <v>1072</v>
      </c>
      <c r="C1710" s="20" t="s">
        <v>1119</v>
      </c>
      <c r="D1710" s="20" t="s">
        <v>1125</v>
      </c>
      <c r="E1710" s="20" t="s">
        <v>783</v>
      </c>
      <c r="F1710" s="20" t="s">
        <v>783</v>
      </c>
      <c r="G1710" s="20" t="s">
        <v>783</v>
      </c>
      <c r="H1710" s="20" t="s">
        <v>1126</v>
      </c>
      <c r="I1710" s="18">
        <v>0</v>
      </c>
    </row>
    <row r="1711" spans="1:9" ht="19.350000000000001" customHeight="1" x14ac:dyDescent="0.25">
      <c r="A1711" t="str">
        <f t="shared" si="26"/>
        <v>YK50</v>
      </c>
      <c r="B1711" s="20" t="s">
        <v>1072</v>
      </c>
      <c r="C1711" s="20" t="s">
        <v>1119</v>
      </c>
      <c r="D1711" s="20" t="s">
        <v>1125</v>
      </c>
      <c r="E1711" s="20" t="s">
        <v>783</v>
      </c>
      <c r="F1711" s="20" t="s">
        <v>783</v>
      </c>
      <c r="G1711" s="20" t="s">
        <v>783</v>
      </c>
      <c r="H1711" s="19" t="s">
        <v>1124</v>
      </c>
      <c r="I1711" s="18">
        <v>1</v>
      </c>
    </row>
    <row r="1712" spans="1:9" ht="19.350000000000001" customHeight="1" x14ac:dyDescent="0.25">
      <c r="A1712" t="str">
        <f t="shared" si="26"/>
        <v>YC15</v>
      </c>
      <c r="B1712" s="20" t="s">
        <v>1072</v>
      </c>
      <c r="C1712" s="20" t="s">
        <v>1119</v>
      </c>
      <c r="D1712" s="20" t="s">
        <v>1121</v>
      </c>
      <c r="E1712" s="20" t="s">
        <v>783</v>
      </c>
      <c r="F1712" s="20" t="s">
        <v>783</v>
      </c>
      <c r="G1712" s="20" t="s">
        <v>783</v>
      </c>
      <c r="H1712" s="20" t="s">
        <v>1123</v>
      </c>
      <c r="I1712" s="18">
        <v>0</v>
      </c>
    </row>
    <row r="1713" spans="1:9" ht="19.350000000000001" customHeight="1" x14ac:dyDescent="0.25">
      <c r="A1713" t="str">
        <f t="shared" si="26"/>
        <v>YC19</v>
      </c>
      <c r="B1713" s="20" t="s">
        <v>1072</v>
      </c>
      <c r="C1713" s="20" t="s">
        <v>1119</v>
      </c>
      <c r="D1713" s="20" t="s">
        <v>1121</v>
      </c>
      <c r="E1713" s="20" t="s">
        <v>783</v>
      </c>
      <c r="F1713" s="20" t="s">
        <v>783</v>
      </c>
      <c r="G1713" s="20" t="s">
        <v>783</v>
      </c>
      <c r="H1713" s="20" t="s">
        <v>1122</v>
      </c>
      <c r="I1713" s="18">
        <v>0</v>
      </c>
    </row>
    <row r="1714" spans="1:9" ht="19.350000000000001" customHeight="1" x14ac:dyDescent="0.25">
      <c r="A1714" t="str">
        <f t="shared" si="26"/>
        <v>YN71</v>
      </c>
      <c r="B1714" s="20" t="s">
        <v>1072</v>
      </c>
      <c r="C1714" s="20" t="s">
        <v>1119</v>
      </c>
      <c r="D1714" s="20" t="s">
        <v>1121</v>
      </c>
      <c r="E1714" s="20" t="s">
        <v>783</v>
      </c>
      <c r="F1714" s="20" t="s">
        <v>783</v>
      </c>
      <c r="G1714" s="20" t="s">
        <v>783</v>
      </c>
      <c r="H1714" s="20" t="s">
        <v>1120</v>
      </c>
      <c r="I1714" s="18">
        <v>0</v>
      </c>
    </row>
    <row r="1715" spans="1:9" ht="19.350000000000001" customHeight="1" x14ac:dyDescent="0.25">
      <c r="A1715" t="str">
        <f t="shared" si="26"/>
        <v>YT03</v>
      </c>
      <c r="B1715" s="20" t="s">
        <v>1072</v>
      </c>
      <c r="C1715" s="20" t="s">
        <v>1119</v>
      </c>
      <c r="D1715" s="20" t="s">
        <v>1118</v>
      </c>
      <c r="E1715" s="20" t="s">
        <v>783</v>
      </c>
      <c r="F1715" s="20" t="s">
        <v>783</v>
      </c>
      <c r="G1715" s="20" t="s">
        <v>783</v>
      </c>
      <c r="H1715" s="20" t="s">
        <v>1117</v>
      </c>
      <c r="I1715" s="18">
        <v>0</v>
      </c>
    </row>
    <row r="1716" spans="1:9" ht="19.350000000000001" customHeight="1" x14ac:dyDescent="0.25">
      <c r="A1716" t="str">
        <f t="shared" si="26"/>
        <v>Y670</v>
      </c>
      <c r="B1716" s="20" t="s">
        <v>1072</v>
      </c>
      <c r="C1716" s="20" t="s">
        <v>1071</v>
      </c>
      <c r="D1716" s="20" t="s">
        <v>1095</v>
      </c>
      <c r="E1716" s="20" t="s">
        <v>783</v>
      </c>
      <c r="F1716" s="20" t="s">
        <v>783</v>
      </c>
      <c r="G1716" s="20" t="s">
        <v>783</v>
      </c>
      <c r="H1716" s="20" t="s">
        <v>1116</v>
      </c>
      <c r="I1716" s="18">
        <v>0</v>
      </c>
    </row>
    <row r="1717" spans="1:9" ht="19.350000000000001" customHeight="1" x14ac:dyDescent="0.25">
      <c r="A1717" t="str">
        <f t="shared" si="26"/>
        <v>Y675</v>
      </c>
      <c r="B1717" s="20" t="s">
        <v>1072</v>
      </c>
      <c r="C1717" s="20" t="s">
        <v>1071</v>
      </c>
      <c r="D1717" s="20" t="s">
        <v>1095</v>
      </c>
      <c r="E1717" s="20" t="s">
        <v>783</v>
      </c>
      <c r="F1717" s="20" t="s">
        <v>783</v>
      </c>
      <c r="G1717" s="20" t="s">
        <v>783</v>
      </c>
      <c r="H1717" s="19" t="s">
        <v>1115</v>
      </c>
      <c r="I1717" s="18">
        <v>1</v>
      </c>
    </row>
    <row r="1718" spans="1:9" ht="19.350000000000001" customHeight="1" x14ac:dyDescent="0.25">
      <c r="A1718" t="str">
        <f t="shared" si="26"/>
        <v>Y689</v>
      </c>
      <c r="B1718" s="20" t="s">
        <v>1072</v>
      </c>
      <c r="C1718" s="20" t="s">
        <v>1071</v>
      </c>
      <c r="D1718" s="20" t="s">
        <v>1095</v>
      </c>
      <c r="E1718" s="20" t="s">
        <v>783</v>
      </c>
      <c r="F1718" s="20" t="s">
        <v>783</v>
      </c>
      <c r="G1718" s="20" t="s">
        <v>783</v>
      </c>
      <c r="H1718" s="20" t="s">
        <v>1114</v>
      </c>
      <c r="I1718" s="18">
        <v>0</v>
      </c>
    </row>
    <row r="1719" spans="1:9" ht="19.350000000000001" customHeight="1" x14ac:dyDescent="0.25">
      <c r="A1719" t="str">
        <f t="shared" si="26"/>
        <v>YE26</v>
      </c>
      <c r="B1719" s="20" t="s">
        <v>1072</v>
      </c>
      <c r="C1719" s="20" t="s">
        <v>1071</v>
      </c>
      <c r="D1719" s="20" t="s">
        <v>1095</v>
      </c>
      <c r="E1719" s="20" t="s">
        <v>783</v>
      </c>
      <c r="F1719" s="20" t="s">
        <v>783</v>
      </c>
      <c r="G1719" s="20" t="s">
        <v>783</v>
      </c>
      <c r="H1719" s="19" t="s">
        <v>1113</v>
      </c>
      <c r="I1719" s="18">
        <v>1</v>
      </c>
    </row>
    <row r="1720" spans="1:9" ht="19.350000000000001" customHeight="1" x14ac:dyDescent="0.25">
      <c r="A1720" t="str">
        <f t="shared" si="26"/>
        <v>YF38</v>
      </c>
      <c r="B1720" s="20" t="s">
        <v>1072</v>
      </c>
      <c r="C1720" s="20" t="s">
        <v>1071</v>
      </c>
      <c r="D1720" s="20" t="s">
        <v>1095</v>
      </c>
      <c r="E1720" s="20" t="s">
        <v>783</v>
      </c>
      <c r="F1720" s="20" t="s">
        <v>783</v>
      </c>
      <c r="G1720" s="20" t="s">
        <v>783</v>
      </c>
      <c r="H1720" s="20" t="s">
        <v>1112</v>
      </c>
      <c r="I1720" s="18">
        <v>0</v>
      </c>
    </row>
    <row r="1721" spans="1:9" ht="19.350000000000001" customHeight="1" x14ac:dyDescent="0.25">
      <c r="A1721" t="str">
        <f t="shared" si="26"/>
        <v>YF40</v>
      </c>
      <c r="B1721" s="20" t="s">
        <v>1072</v>
      </c>
      <c r="C1721" s="20" t="s">
        <v>1071</v>
      </c>
      <c r="D1721" s="20" t="s">
        <v>1095</v>
      </c>
      <c r="E1721" s="20" t="s">
        <v>783</v>
      </c>
      <c r="F1721" s="20" t="s">
        <v>783</v>
      </c>
      <c r="G1721" s="20" t="s">
        <v>783</v>
      </c>
      <c r="H1721" s="20" t="s">
        <v>1111</v>
      </c>
      <c r="I1721" s="18">
        <v>0</v>
      </c>
    </row>
    <row r="1722" spans="1:9" ht="19.350000000000001" customHeight="1" x14ac:dyDescent="0.25">
      <c r="A1722" t="str">
        <f t="shared" si="26"/>
        <v>YF42</v>
      </c>
      <c r="B1722" s="20" t="s">
        <v>1072</v>
      </c>
      <c r="C1722" s="20" t="s">
        <v>1071</v>
      </c>
      <c r="D1722" s="20" t="s">
        <v>1095</v>
      </c>
      <c r="E1722" s="20" t="s">
        <v>783</v>
      </c>
      <c r="F1722" s="20" t="s">
        <v>783</v>
      </c>
      <c r="G1722" s="20" t="s">
        <v>783</v>
      </c>
      <c r="H1722" s="20" t="s">
        <v>1110</v>
      </c>
      <c r="I1722" s="18">
        <v>0</v>
      </c>
    </row>
    <row r="1723" spans="1:9" ht="19.350000000000001" customHeight="1" x14ac:dyDescent="0.25">
      <c r="A1723" t="str">
        <f t="shared" si="26"/>
        <v>YF60</v>
      </c>
      <c r="B1723" s="20" t="s">
        <v>1072</v>
      </c>
      <c r="C1723" s="20" t="s">
        <v>1071</v>
      </c>
      <c r="D1723" s="20" t="s">
        <v>1095</v>
      </c>
      <c r="E1723" s="20" t="s">
        <v>783</v>
      </c>
      <c r="F1723" s="20" t="s">
        <v>783</v>
      </c>
      <c r="G1723" s="20" t="s">
        <v>783</v>
      </c>
      <c r="H1723" s="20" t="s">
        <v>1109</v>
      </c>
      <c r="I1723" s="18">
        <v>0</v>
      </c>
    </row>
    <row r="1724" spans="1:9" ht="19.350000000000001" customHeight="1" x14ac:dyDescent="0.25">
      <c r="A1724" t="str">
        <f t="shared" si="26"/>
        <v>YF61</v>
      </c>
      <c r="B1724" s="20" t="s">
        <v>1072</v>
      </c>
      <c r="C1724" s="20" t="s">
        <v>1071</v>
      </c>
      <c r="D1724" s="20" t="s">
        <v>1095</v>
      </c>
      <c r="E1724" s="20" t="s">
        <v>783</v>
      </c>
      <c r="F1724" s="20" t="s">
        <v>783</v>
      </c>
      <c r="G1724" s="20" t="s">
        <v>783</v>
      </c>
      <c r="H1724" s="19" t="s">
        <v>1108</v>
      </c>
      <c r="I1724" s="18">
        <v>1</v>
      </c>
    </row>
    <row r="1725" spans="1:9" ht="19.350000000000001" customHeight="1" x14ac:dyDescent="0.25">
      <c r="A1725" t="str">
        <f t="shared" si="26"/>
        <v>YF62</v>
      </c>
      <c r="B1725" s="20" t="s">
        <v>1072</v>
      </c>
      <c r="C1725" s="20" t="s">
        <v>1071</v>
      </c>
      <c r="D1725" s="20" t="s">
        <v>1095</v>
      </c>
      <c r="E1725" s="20" t="s">
        <v>783</v>
      </c>
      <c r="F1725" s="20" t="s">
        <v>783</v>
      </c>
      <c r="G1725" s="20" t="s">
        <v>783</v>
      </c>
      <c r="H1725" s="19" t="s">
        <v>1107</v>
      </c>
      <c r="I1725" s="18">
        <v>1</v>
      </c>
    </row>
    <row r="1726" spans="1:9" ht="19.350000000000001" customHeight="1" x14ac:dyDescent="0.25">
      <c r="A1726" t="str">
        <f t="shared" si="26"/>
        <v>YF70</v>
      </c>
      <c r="B1726" s="20" t="s">
        <v>1072</v>
      </c>
      <c r="C1726" s="20" t="s">
        <v>1071</v>
      </c>
      <c r="D1726" s="20" t="s">
        <v>1095</v>
      </c>
      <c r="E1726" s="20" t="s">
        <v>783</v>
      </c>
      <c r="F1726" s="20" t="s">
        <v>783</v>
      </c>
      <c r="G1726" s="20" t="s">
        <v>783</v>
      </c>
      <c r="H1726" s="20" t="s">
        <v>1106</v>
      </c>
      <c r="I1726" s="18">
        <v>0</v>
      </c>
    </row>
    <row r="1727" spans="1:9" ht="19.350000000000001" customHeight="1" x14ac:dyDescent="0.25">
      <c r="A1727" t="str">
        <f t="shared" si="26"/>
        <v>YG01</v>
      </c>
      <c r="B1727" s="20" t="s">
        <v>1072</v>
      </c>
      <c r="C1727" s="20" t="s">
        <v>1071</v>
      </c>
      <c r="D1727" s="20" t="s">
        <v>1095</v>
      </c>
      <c r="E1727" s="20" t="s">
        <v>783</v>
      </c>
      <c r="F1727" s="20" t="s">
        <v>783</v>
      </c>
      <c r="G1727" s="20" t="s">
        <v>783</v>
      </c>
      <c r="H1727" s="19" t="s">
        <v>1105</v>
      </c>
      <c r="I1727" s="18">
        <v>1</v>
      </c>
    </row>
    <row r="1728" spans="1:9" ht="19.350000000000001" customHeight="1" x14ac:dyDescent="0.25">
      <c r="A1728" t="str">
        <f t="shared" si="26"/>
        <v>YG02</v>
      </c>
      <c r="B1728" s="20" t="s">
        <v>1072</v>
      </c>
      <c r="C1728" s="20" t="s">
        <v>1071</v>
      </c>
      <c r="D1728" s="20" t="s">
        <v>1095</v>
      </c>
      <c r="E1728" s="20" t="s">
        <v>783</v>
      </c>
      <c r="F1728" s="20" t="s">
        <v>783</v>
      </c>
      <c r="G1728" s="20" t="s">
        <v>783</v>
      </c>
      <c r="H1728" s="20" t="s">
        <v>1104</v>
      </c>
      <c r="I1728" s="18">
        <v>0</v>
      </c>
    </row>
    <row r="1729" spans="1:9" ht="19.350000000000001" customHeight="1" x14ac:dyDescent="0.25">
      <c r="A1729" t="str">
        <f t="shared" si="26"/>
        <v>YG17</v>
      </c>
      <c r="B1729" s="20" t="s">
        <v>1072</v>
      </c>
      <c r="C1729" s="20" t="s">
        <v>1071</v>
      </c>
      <c r="D1729" s="20" t="s">
        <v>1095</v>
      </c>
      <c r="E1729" s="20" t="s">
        <v>783</v>
      </c>
      <c r="F1729" s="20" t="s">
        <v>783</v>
      </c>
      <c r="G1729" s="20" t="s">
        <v>783</v>
      </c>
      <c r="H1729" s="20" t="s">
        <v>1103</v>
      </c>
      <c r="I1729" s="18">
        <v>0</v>
      </c>
    </row>
    <row r="1730" spans="1:9" ht="19.350000000000001" customHeight="1" x14ac:dyDescent="0.25">
      <c r="A1730" t="str">
        <f t="shared" si="26"/>
        <v>YG18</v>
      </c>
      <c r="B1730" s="20" t="s">
        <v>1072</v>
      </c>
      <c r="C1730" s="20" t="s">
        <v>1071</v>
      </c>
      <c r="D1730" s="20" t="s">
        <v>1095</v>
      </c>
      <c r="E1730" s="20" t="s">
        <v>783</v>
      </c>
      <c r="F1730" s="20" t="s">
        <v>783</v>
      </c>
      <c r="G1730" s="20" t="s">
        <v>783</v>
      </c>
      <c r="H1730" s="20" t="s">
        <v>1102</v>
      </c>
      <c r="I1730" s="18">
        <v>0</v>
      </c>
    </row>
    <row r="1731" spans="1:9" ht="19.350000000000001" customHeight="1" x14ac:dyDescent="0.25">
      <c r="A1731" t="str">
        <f t="shared" ref="A1731:A1794" si="27">LEFT(H1731,4)</f>
        <v>YK59</v>
      </c>
      <c r="B1731" s="20" t="s">
        <v>1072</v>
      </c>
      <c r="C1731" s="20" t="s">
        <v>1071</v>
      </c>
      <c r="D1731" s="20" t="s">
        <v>1095</v>
      </c>
      <c r="E1731" s="20" t="s">
        <v>783</v>
      </c>
      <c r="F1731" s="20" t="s">
        <v>783</v>
      </c>
      <c r="G1731" s="20" t="s">
        <v>783</v>
      </c>
      <c r="H1731" s="20" t="s">
        <v>1101</v>
      </c>
      <c r="I1731" s="18">
        <v>0</v>
      </c>
    </row>
    <row r="1732" spans="1:9" ht="19.350000000000001" customHeight="1" x14ac:dyDescent="0.25">
      <c r="A1732" t="str">
        <f t="shared" si="27"/>
        <v>YN21</v>
      </c>
      <c r="B1732" s="20" t="s">
        <v>1072</v>
      </c>
      <c r="C1732" s="20" t="s">
        <v>1071</v>
      </c>
      <c r="D1732" s="20" t="s">
        <v>1095</v>
      </c>
      <c r="E1732" s="20" t="s">
        <v>783</v>
      </c>
      <c r="F1732" s="20" t="s">
        <v>783</v>
      </c>
      <c r="G1732" s="20" t="s">
        <v>783</v>
      </c>
      <c r="H1732" s="20" t="s">
        <v>1100</v>
      </c>
      <c r="I1732" s="18">
        <v>0</v>
      </c>
    </row>
    <row r="1733" spans="1:9" ht="19.350000000000001" customHeight="1" x14ac:dyDescent="0.25">
      <c r="A1733" t="str">
        <f t="shared" si="27"/>
        <v>YN43</v>
      </c>
      <c r="B1733" s="20" t="s">
        <v>1072</v>
      </c>
      <c r="C1733" s="20" t="s">
        <v>1071</v>
      </c>
      <c r="D1733" s="20" t="s">
        <v>1095</v>
      </c>
      <c r="E1733" s="20" t="s">
        <v>783</v>
      </c>
      <c r="F1733" s="20" t="s">
        <v>783</v>
      </c>
      <c r="G1733" s="20" t="s">
        <v>783</v>
      </c>
      <c r="H1733" s="20" t="s">
        <v>1099</v>
      </c>
      <c r="I1733" s="18">
        <v>0</v>
      </c>
    </row>
    <row r="1734" spans="1:9" ht="19.350000000000001" customHeight="1" x14ac:dyDescent="0.25">
      <c r="A1734" t="str">
        <f t="shared" si="27"/>
        <v>YN44</v>
      </c>
      <c r="B1734" s="20" t="s">
        <v>1072</v>
      </c>
      <c r="C1734" s="20" t="s">
        <v>1071</v>
      </c>
      <c r="D1734" s="20" t="s">
        <v>1095</v>
      </c>
      <c r="E1734" s="20" t="s">
        <v>783</v>
      </c>
      <c r="F1734" s="20" t="s">
        <v>783</v>
      </c>
      <c r="G1734" s="20" t="s">
        <v>783</v>
      </c>
      <c r="H1734" s="20" t="s">
        <v>1098</v>
      </c>
      <c r="I1734" s="18">
        <v>0</v>
      </c>
    </row>
    <row r="1735" spans="1:9" ht="19.350000000000001" customHeight="1" x14ac:dyDescent="0.25">
      <c r="A1735" t="str">
        <f t="shared" si="27"/>
        <v>YN45</v>
      </c>
      <c r="B1735" s="20" t="s">
        <v>1072</v>
      </c>
      <c r="C1735" s="20" t="s">
        <v>1071</v>
      </c>
      <c r="D1735" s="20" t="s">
        <v>1095</v>
      </c>
      <c r="E1735" s="20" t="s">
        <v>783</v>
      </c>
      <c r="F1735" s="20" t="s">
        <v>783</v>
      </c>
      <c r="G1735" s="20" t="s">
        <v>783</v>
      </c>
      <c r="H1735" s="19" t="s">
        <v>1097</v>
      </c>
      <c r="I1735" s="18">
        <v>1</v>
      </c>
    </row>
    <row r="1736" spans="1:9" ht="19.350000000000001" customHeight="1" x14ac:dyDescent="0.25">
      <c r="A1736" t="str">
        <f t="shared" si="27"/>
        <v>YN46</v>
      </c>
      <c r="B1736" s="20" t="s">
        <v>1072</v>
      </c>
      <c r="C1736" s="20" t="s">
        <v>1071</v>
      </c>
      <c r="D1736" s="20" t="s">
        <v>1095</v>
      </c>
      <c r="E1736" s="20" t="s">
        <v>783</v>
      </c>
      <c r="F1736" s="20" t="s">
        <v>783</v>
      </c>
      <c r="G1736" s="20" t="s">
        <v>783</v>
      </c>
      <c r="H1736" s="19" t="s">
        <v>1096</v>
      </c>
      <c r="I1736" s="18">
        <v>1</v>
      </c>
    </row>
    <row r="1737" spans="1:9" ht="19.350000000000001" customHeight="1" x14ac:dyDescent="0.25">
      <c r="A1737" t="str">
        <f t="shared" si="27"/>
        <v>YN66</v>
      </c>
      <c r="B1737" s="20" t="s">
        <v>1072</v>
      </c>
      <c r="C1737" s="20" t="s">
        <v>1071</v>
      </c>
      <c r="D1737" s="20" t="s">
        <v>1095</v>
      </c>
      <c r="E1737" s="20" t="s">
        <v>783</v>
      </c>
      <c r="F1737" s="20" t="s">
        <v>783</v>
      </c>
      <c r="G1737" s="20" t="s">
        <v>783</v>
      </c>
      <c r="H1737" s="20" t="s">
        <v>1094</v>
      </c>
      <c r="I1737" s="18">
        <v>0</v>
      </c>
    </row>
    <row r="1738" spans="1:9" ht="19.350000000000001" customHeight="1" x14ac:dyDescent="0.25">
      <c r="A1738" t="str">
        <f t="shared" si="27"/>
        <v>YN26</v>
      </c>
      <c r="B1738" s="20" t="s">
        <v>1072</v>
      </c>
      <c r="C1738" s="20" t="s">
        <v>1071</v>
      </c>
      <c r="D1738" s="20" t="s">
        <v>1085</v>
      </c>
      <c r="E1738" s="20" t="s">
        <v>783</v>
      </c>
      <c r="F1738" s="20" t="s">
        <v>783</v>
      </c>
      <c r="G1738" s="20" t="s">
        <v>783</v>
      </c>
      <c r="H1738" s="20" t="s">
        <v>1093</v>
      </c>
      <c r="I1738" s="18">
        <v>0</v>
      </c>
    </row>
    <row r="1739" spans="1:9" ht="19.350000000000001" customHeight="1" x14ac:dyDescent="0.25">
      <c r="A1739" t="str">
        <f t="shared" si="27"/>
        <v>YN27</v>
      </c>
      <c r="B1739" s="20" t="s">
        <v>1072</v>
      </c>
      <c r="C1739" s="20" t="s">
        <v>1071</v>
      </c>
      <c r="D1739" s="20" t="s">
        <v>1085</v>
      </c>
      <c r="E1739" s="20" t="s">
        <v>783</v>
      </c>
      <c r="F1739" s="20" t="s">
        <v>783</v>
      </c>
      <c r="G1739" s="20" t="s">
        <v>783</v>
      </c>
      <c r="H1739" s="19" t="s">
        <v>1092</v>
      </c>
      <c r="I1739" s="18">
        <v>1</v>
      </c>
    </row>
    <row r="1740" spans="1:9" ht="19.350000000000001" customHeight="1" x14ac:dyDescent="0.25">
      <c r="A1740" t="str">
        <f t="shared" si="27"/>
        <v>YN31</v>
      </c>
      <c r="B1740" s="20" t="s">
        <v>1072</v>
      </c>
      <c r="C1740" s="20" t="s">
        <v>1071</v>
      </c>
      <c r="D1740" s="20" t="s">
        <v>1085</v>
      </c>
      <c r="E1740" s="20" t="s">
        <v>783</v>
      </c>
      <c r="F1740" s="20" t="s">
        <v>783</v>
      </c>
      <c r="G1740" s="20" t="s">
        <v>783</v>
      </c>
      <c r="H1740" s="20" t="s">
        <v>1091</v>
      </c>
      <c r="I1740" s="18">
        <v>0</v>
      </c>
    </row>
    <row r="1741" spans="1:9" ht="19.350000000000001" customHeight="1" x14ac:dyDescent="0.25">
      <c r="A1741" t="str">
        <f t="shared" si="27"/>
        <v>YN32</v>
      </c>
      <c r="B1741" s="20" t="s">
        <v>1072</v>
      </c>
      <c r="C1741" s="20" t="s">
        <v>1071</v>
      </c>
      <c r="D1741" s="20" t="s">
        <v>1085</v>
      </c>
      <c r="E1741" s="20" t="s">
        <v>783</v>
      </c>
      <c r="F1741" s="20" t="s">
        <v>783</v>
      </c>
      <c r="G1741" s="20" t="s">
        <v>783</v>
      </c>
      <c r="H1741" s="19" t="s">
        <v>1090</v>
      </c>
      <c r="I1741" s="18">
        <v>1</v>
      </c>
    </row>
    <row r="1742" spans="1:9" ht="19.350000000000001" customHeight="1" x14ac:dyDescent="0.25">
      <c r="A1742" t="str">
        <f t="shared" si="27"/>
        <v>YN34</v>
      </c>
      <c r="B1742" s="20" t="s">
        <v>1072</v>
      </c>
      <c r="C1742" s="20" t="s">
        <v>1071</v>
      </c>
      <c r="D1742" s="20" t="s">
        <v>1085</v>
      </c>
      <c r="E1742" s="20" t="s">
        <v>783</v>
      </c>
      <c r="F1742" s="20" t="s">
        <v>783</v>
      </c>
      <c r="G1742" s="20" t="s">
        <v>783</v>
      </c>
      <c r="H1742" s="20" t="s">
        <v>1089</v>
      </c>
      <c r="I1742" s="18">
        <v>0</v>
      </c>
    </row>
    <row r="1743" spans="1:9" ht="19.350000000000001" customHeight="1" x14ac:dyDescent="0.25">
      <c r="A1743" t="str">
        <f t="shared" si="27"/>
        <v>YN50</v>
      </c>
      <c r="B1743" s="20" t="s">
        <v>1072</v>
      </c>
      <c r="C1743" s="20" t="s">
        <v>1071</v>
      </c>
      <c r="D1743" s="20" t="s">
        <v>1085</v>
      </c>
      <c r="E1743" s="20" t="s">
        <v>783</v>
      </c>
      <c r="F1743" s="20" t="s">
        <v>783</v>
      </c>
      <c r="G1743" s="20" t="s">
        <v>783</v>
      </c>
      <c r="H1743" s="20" t="s">
        <v>1088</v>
      </c>
      <c r="I1743" s="18">
        <v>0</v>
      </c>
    </row>
    <row r="1744" spans="1:9" ht="19.350000000000001" customHeight="1" x14ac:dyDescent="0.25">
      <c r="A1744" t="str">
        <f t="shared" si="27"/>
        <v>YN51</v>
      </c>
      <c r="B1744" s="20" t="s">
        <v>1072</v>
      </c>
      <c r="C1744" s="20" t="s">
        <v>1071</v>
      </c>
      <c r="D1744" s="20" t="s">
        <v>1085</v>
      </c>
      <c r="E1744" s="20" t="s">
        <v>783</v>
      </c>
      <c r="F1744" s="20" t="s">
        <v>783</v>
      </c>
      <c r="G1744" s="20" t="s">
        <v>783</v>
      </c>
      <c r="H1744" s="20" t="s">
        <v>1087</v>
      </c>
      <c r="I1744" s="18">
        <v>0</v>
      </c>
    </row>
    <row r="1745" spans="1:9" ht="19.350000000000001" customHeight="1" x14ac:dyDescent="0.25">
      <c r="A1745" t="str">
        <f t="shared" si="27"/>
        <v>YN56</v>
      </c>
      <c r="B1745" s="20" t="s">
        <v>1072</v>
      </c>
      <c r="C1745" s="20" t="s">
        <v>1071</v>
      </c>
      <c r="D1745" s="20" t="s">
        <v>1085</v>
      </c>
      <c r="E1745" s="20" t="s">
        <v>783</v>
      </c>
      <c r="F1745" s="20" t="s">
        <v>783</v>
      </c>
      <c r="G1745" s="20" t="s">
        <v>783</v>
      </c>
      <c r="H1745" s="20" t="s">
        <v>1086</v>
      </c>
      <c r="I1745" s="18">
        <v>0</v>
      </c>
    </row>
    <row r="1746" spans="1:9" ht="19.350000000000001" customHeight="1" x14ac:dyDescent="0.25">
      <c r="A1746" t="str">
        <f t="shared" si="27"/>
        <v>YN58</v>
      </c>
      <c r="B1746" s="20" t="s">
        <v>1072</v>
      </c>
      <c r="C1746" s="20" t="s">
        <v>1071</v>
      </c>
      <c r="D1746" s="20" t="s">
        <v>1085</v>
      </c>
      <c r="E1746" s="20" t="s">
        <v>783</v>
      </c>
      <c r="F1746" s="20" t="s">
        <v>783</v>
      </c>
      <c r="G1746" s="20" t="s">
        <v>783</v>
      </c>
      <c r="H1746" s="19" t="s">
        <v>1084</v>
      </c>
      <c r="I1746" s="18">
        <v>1</v>
      </c>
    </row>
    <row r="1747" spans="1:9" ht="19.350000000000001" customHeight="1" x14ac:dyDescent="0.25">
      <c r="A1747" t="str">
        <f t="shared" si="27"/>
        <v>YN47</v>
      </c>
      <c r="B1747" s="20" t="s">
        <v>1072</v>
      </c>
      <c r="C1747" s="20" t="s">
        <v>1071</v>
      </c>
      <c r="D1747" s="20" t="s">
        <v>1083</v>
      </c>
      <c r="E1747" s="20" t="s">
        <v>783</v>
      </c>
      <c r="F1747" s="20" t="s">
        <v>783</v>
      </c>
      <c r="G1747" s="20" t="s">
        <v>783</v>
      </c>
      <c r="H1747" s="20" t="s">
        <v>1082</v>
      </c>
      <c r="I1747" s="18">
        <v>0</v>
      </c>
    </row>
    <row r="1748" spans="1:9" ht="19.350000000000001" customHeight="1" x14ac:dyDescent="0.25">
      <c r="A1748" t="str">
        <f t="shared" si="27"/>
        <v>YD06</v>
      </c>
      <c r="B1748" s="20" t="s">
        <v>1072</v>
      </c>
      <c r="C1748" s="20" t="s">
        <v>1071</v>
      </c>
      <c r="D1748" s="20" t="s">
        <v>1078</v>
      </c>
      <c r="E1748" s="20" t="s">
        <v>783</v>
      </c>
      <c r="F1748" s="20" t="s">
        <v>783</v>
      </c>
      <c r="G1748" s="20" t="s">
        <v>783</v>
      </c>
      <c r="H1748" s="20" t="s">
        <v>1081</v>
      </c>
      <c r="I1748" s="18">
        <v>0</v>
      </c>
    </row>
    <row r="1749" spans="1:9" ht="19.350000000000001" customHeight="1" x14ac:dyDescent="0.25">
      <c r="A1749" t="str">
        <f t="shared" si="27"/>
        <v>YD14</v>
      </c>
      <c r="B1749" s="20" t="s">
        <v>1072</v>
      </c>
      <c r="C1749" s="20" t="s">
        <v>1071</v>
      </c>
      <c r="D1749" s="20" t="s">
        <v>1078</v>
      </c>
      <c r="E1749" s="20" t="s">
        <v>783</v>
      </c>
      <c r="F1749" s="20" t="s">
        <v>783</v>
      </c>
      <c r="G1749" s="20" t="s">
        <v>783</v>
      </c>
      <c r="H1749" s="20" t="s">
        <v>1080</v>
      </c>
      <c r="I1749" s="18">
        <v>0</v>
      </c>
    </row>
    <row r="1750" spans="1:9" ht="19.350000000000001" customHeight="1" x14ac:dyDescent="0.25">
      <c r="A1750" t="str">
        <f t="shared" si="27"/>
        <v>YD15</v>
      </c>
      <c r="B1750" s="20" t="s">
        <v>1072</v>
      </c>
      <c r="C1750" s="20" t="s">
        <v>1071</v>
      </c>
      <c r="D1750" s="20" t="s">
        <v>1078</v>
      </c>
      <c r="E1750" s="20" t="s">
        <v>783</v>
      </c>
      <c r="F1750" s="20" t="s">
        <v>783</v>
      </c>
      <c r="G1750" s="20" t="s">
        <v>783</v>
      </c>
      <c r="H1750" s="20" t="s">
        <v>1079</v>
      </c>
      <c r="I1750" s="18">
        <v>0</v>
      </c>
    </row>
    <row r="1751" spans="1:9" ht="19.350000000000001" customHeight="1" x14ac:dyDescent="0.25">
      <c r="A1751" t="str">
        <f t="shared" si="27"/>
        <v>YD16</v>
      </c>
      <c r="B1751" s="20" t="s">
        <v>1072</v>
      </c>
      <c r="C1751" s="20" t="s">
        <v>1071</v>
      </c>
      <c r="D1751" s="20" t="s">
        <v>1078</v>
      </c>
      <c r="E1751" s="20" t="s">
        <v>783</v>
      </c>
      <c r="F1751" s="20" t="s">
        <v>783</v>
      </c>
      <c r="G1751" s="20" t="s">
        <v>783</v>
      </c>
      <c r="H1751" s="19" t="s">
        <v>1077</v>
      </c>
      <c r="I1751" s="18">
        <v>1</v>
      </c>
    </row>
    <row r="1752" spans="1:9" ht="19.350000000000001" customHeight="1" x14ac:dyDescent="0.25">
      <c r="A1752" t="str">
        <f t="shared" si="27"/>
        <v>YP10</v>
      </c>
      <c r="B1752" s="20" t="s">
        <v>1072</v>
      </c>
      <c r="C1752" s="20" t="s">
        <v>1071</v>
      </c>
      <c r="D1752" s="20" t="s">
        <v>1075</v>
      </c>
      <c r="E1752" s="20" t="s">
        <v>783</v>
      </c>
      <c r="F1752" s="20" t="s">
        <v>783</v>
      </c>
      <c r="G1752" s="20" t="s">
        <v>783</v>
      </c>
      <c r="H1752" s="20" t="s">
        <v>1076</v>
      </c>
      <c r="I1752" s="18">
        <v>0</v>
      </c>
    </row>
    <row r="1753" spans="1:9" ht="19.350000000000001" customHeight="1" x14ac:dyDescent="0.25">
      <c r="A1753" t="str">
        <f t="shared" si="27"/>
        <v>YP11</v>
      </c>
      <c r="B1753" s="20" t="s">
        <v>1072</v>
      </c>
      <c r="C1753" s="20" t="s">
        <v>1071</v>
      </c>
      <c r="D1753" s="20" t="s">
        <v>1075</v>
      </c>
      <c r="E1753" s="20" t="s">
        <v>783</v>
      </c>
      <c r="F1753" s="20" t="s">
        <v>783</v>
      </c>
      <c r="G1753" s="20" t="s">
        <v>783</v>
      </c>
      <c r="H1753" s="20" t="s">
        <v>1074</v>
      </c>
      <c r="I1753" s="18">
        <v>0</v>
      </c>
    </row>
    <row r="1754" spans="1:9" ht="19.350000000000001" customHeight="1" x14ac:dyDescent="0.25">
      <c r="A1754" t="str">
        <f t="shared" si="27"/>
        <v>YA10</v>
      </c>
      <c r="B1754" s="20" t="s">
        <v>1072</v>
      </c>
      <c r="C1754" s="20" t="s">
        <v>1071</v>
      </c>
      <c r="D1754" s="20" t="s">
        <v>1070</v>
      </c>
      <c r="E1754" s="20" t="s">
        <v>783</v>
      </c>
      <c r="F1754" s="20" t="s">
        <v>783</v>
      </c>
      <c r="G1754" s="20" t="s">
        <v>783</v>
      </c>
      <c r="H1754" s="20" t="s">
        <v>1073</v>
      </c>
      <c r="I1754" s="18">
        <v>0</v>
      </c>
    </row>
    <row r="1755" spans="1:9" ht="19.350000000000001" customHeight="1" x14ac:dyDescent="0.25">
      <c r="A1755" t="str">
        <f t="shared" si="27"/>
        <v>YE27</v>
      </c>
      <c r="B1755" s="20" t="s">
        <v>1072</v>
      </c>
      <c r="C1755" s="20" t="s">
        <v>1071</v>
      </c>
      <c r="D1755" s="20" t="s">
        <v>1070</v>
      </c>
      <c r="E1755" s="20" t="s">
        <v>783</v>
      </c>
      <c r="F1755" s="20" t="s">
        <v>783</v>
      </c>
      <c r="G1755" s="20" t="s">
        <v>783</v>
      </c>
      <c r="H1755" s="20" t="s">
        <v>1069</v>
      </c>
      <c r="I1755" s="18">
        <v>0</v>
      </c>
    </row>
    <row r="1756" spans="1:9" ht="19.350000000000001" customHeight="1" x14ac:dyDescent="0.25">
      <c r="A1756" t="str">
        <f t="shared" si="27"/>
        <v>S999</v>
      </c>
      <c r="B1756" s="20" t="s">
        <v>1056</v>
      </c>
      <c r="C1756" s="20" t="s">
        <v>1055</v>
      </c>
      <c r="D1756" s="20" t="s">
        <v>1062</v>
      </c>
      <c r="E1756" s="20" t="s">
        <v>783</v>
      </c>
      <c r="F1756" s="20" t="s">
        <v>783</v>
      </c>
      <c r="G1756" s="20" t="s">
        <v>783</v>
      </c>
      <c r="H1756" s="19" t="s">
        <v>1068</v>
      </c>
      <c r="I1756" s="18">
        <v>1</v>
      </c>
    </row>
    <row r="1757" spans="1:9" ht="19.350000000000001" customHeight="1" x14ac:dyDescent="0.25">
      <c r="A1757" t="str">
        <f t="shared" si="27"/>
        <v>Z001</v>
      </c>
      <c r="B1757" s="20" t="s">
        <v>1056</v>
      </c>
      <c r="C1757" s="20" t="s">
        <v>1055</v>
      </c>
      <c r="D1757" s="20" t="s">
        <v>1062</v>
      </c>
      <c r="E1757" s="20" t="s">
        <v>783</v>
      </c>
      <c r="F1757" s="20" t="s">
        <v>783</v>
      </c>
      <c r="G1757" s="20" t="s">
        <v>783</v>
      </c>
      <c r="H1757" s="20" t="s">
        <v>1067</v>
      </c>
      <c r="I1757" s="18">
        <v>0</v>
      </c>
    </row>
    <row r="1758" spans="1:9" ht="19.350000000000001" customHeight="1" x14ac:dyDescent="0.25">
      <c r="A1758" t="str">
        <f t="shared" si="27"/>
        <v>Z020</v>
      </c>
      <c r="B1758" s="20" t="s">
        <v>1056</v>
      </c>
      <c r="C1758" s="20" t="s">
        <v>1055</v>
      </c>
      <c r="D1758" s="20" t="s">
        <v>1062</v>
      </c>
      <c r="E1758" s="20" t="s">
        <v>783</v>
      </c>
      <c r="F1758" s="20" t="s">
        <v>783</v>
      </c>
      <c r="G1758" s="20" t="s">
        <v>783</v>
      </c>
      <c r="H1758" s="20" t="s">
        <v>1066</v>
      </c>
      <c r="I1758" s="18">
        <v>0</v>
      </c>
    </row>
    <row r="1759" spans="1:9" ht="19.350000000000001" customHeight="1" x14ac:dyDescent="0.25">
      <c r="A1759" t="str">
        <f t="shared" si="27"/>
        <v>Z030</v>
      </c>
      <c r="B1759" s="20" t="s">
        <v>1056</v>
      </c>
      <c r="C1759" s="20" t="s">
        <v>1055</v>
      </c>
      <c r="D1759" s="20" t="s">
        <v>1062</v>
      </c>
      <c r="E1759" s="20" t="s">
        <v>783</v>
      </c>
      <c r="F1759" s="20" t="s">
        <v>783</v>
      </c>
      <c r="G1759" s="20" t="s">
        <v>783</v>
      </c>
      <c r="H1759" s="20" t="s">
        <v>1065</v>
      </c>
      <c r="I1759" s="18">
        <v>0</v>
      </c>
    </row>
    <row r="1760" spans="1:9" ht="19.350000000000001" customHeight="1" x14ac:dyDescent="0.25">
      <c r="A1760" t="str">
        <f t="shared" si="27"/>
        <v>Z040</v>
      </c>
      <c r="B1760" s="20" t="s">
        <v>1056</v>
      </c>
      <c r="C1760" s="20" t="s">
        <v>1055</v>
      </c>
      <c r="D1760" s="20" t="s">
        <v>1062</v>
      </c>
      <c r="E1760" s="20" t="s">
        <v>783</v>
      </c>
      <c r="F1760" s="20" t="s">
        <v>783</v>
      </c>
      <c r="G1760" s="20" t="s">
        <v>783</v>
      </c>
      <c r="H1760" s="19" t="s">
        <v>1064</v>
      </c>
      <c r="I1760" s="18">
        <v>1</v>
      </c>
    </row>
    <row r="1761" spans="1:9" ht="19.350000000000001" customHeight="1" x14ac:dyDescent="0.25">
      <c r="A1761" t="str">
        <f t="shared" si="27"/>
        <v>Z050</v>
      </c>
      <c r="B1761" s="20" t="s">
        <v>1056</v>
      </c>
      <c r="C1761" s="20" t="s">
        <v>1055</v>
      </c>
      <c r="D1761" s="20" t="s">
        <v>1062</v>
      </c>
      <c r="E1761" s="20" t="s">
        <v>783</v>
      </c>
      <c r="F1761" s="20" t="s">
        <v>783</v>
      </c>
      <c r="G1761" s="20" t="s">
        <v>783</v>
      </c>
      <c r="H1761" s="20" t="s">
        <v>1063</v>
      </c>
      <c r="I1761" s="18">
        <v>0</v>
      </c>
    </row>
    <row r="1762" spans="1:9" ht="19.350000000000001" customHeight="1" x14ac:dyDescent="0.25">
      <c r="A1762" t="str">
        <f t="shared" si="27"/>
        <v>Z095</v>
      </c>
      <c r="B1762" s="20" t="s">
        <v>1056</v>
      </c>
      <c r="C1762" s="20" t="s">
        <v>1055</v>
      </c>
      <c r="D1762" s="20" t="s">
        <v>1062</v>
      </c>
      <c r="E1762" s="20" t="s">
        <v>783</v>
      </c>
      <c r="F1762" s="20" t="s">
        <v>783</v>
      </c>
      <c r="G1762" s="20" t="s">
        <v>783</v>
      </c>
      <c r="H1762" s="20" t="s">
        <v>1061</v>
      </c>
      <c r="I1762" s="18">
        <v>0</v>
      </c>
    </row>
    <row r="1763" spans="1:9" ht="19.350000000000001" customHeight="1" x14ac:dyDescent="0.25">
      <c r="A1763" t="str">
        <f t="shared" si="27"/>
        <v>9999</v>
      </c>
      <c r="B1763" s="20" t="s">
        <v>1056</v>
      </c>
      <c r="C1763" s="20" t="s">
        <v>1055</v>
      </c>
      <c r="D1763" s="20" t="s">
        <v>1054</v>
      </c>
      <c r="E1763" s="20" t="s">
        <v>783</v>
      </c>
      <c r="F1763" s="20" t="s">
        <v>783</v>
      </c>
      <c r="G1763" s="20" t="s">
        <v>783</v>
      </c>
      <c r="H1763" s="19" t="s">
        <v>1060</v>
      </c>
      <c r="I1763" s="18">
        <v>1</v>
      </c>
    </row>
    <row r="1764" spans="1:9" ht="19.350000000000001" customHeight="1" x14ac:dyDescent="0.25">
      <c r="A1764" t="str">
        <f t="shared" si="27"/>
        <v>Z200</v>
      </c>
      <c r="B1764" s="20" t="s">
        <v>1056</v>
      </c>
      <c r="C1764" s="20" t="s">
        <v>1055</v>
      </c>
      <c r="D1764" s="20" t="s">
        <v>1054</v>
      </c>
      <c r="E1764" s="20" t="s">
        <v>783</v>
      </c>
      <c r="F1764" s="20" t="s">
        <v>783</v>
      </c>
      <c r="G1764" s="20" t="s">
        <v>783</v>
      </c>
      <c r="H1764" s="20" t="s">
        <v>1059</v>
      </c>
      <c r="I1764" s="18">
        <v>0</v>
      </c>
    </row>
    <row r="1765" spans="1:9" ht="19.350000000000001" customHeight="1" x14ac:dyDescent="0.25">
      <c r="A1765" t="str">
        <f t="shared" si="27"/>
        <v>Z300</v>
      </c>
      <c r="B1765" s="20" t="s">
        <v>1056</v>
      </c>
      <c r="C1765" s="20" t="s">
        <v>1055</v>
      </c>
      <c r="D1765" s="20" t="s">
        <v>1054</v>
      </c>
      <c r="E1765" s="20" t="s">
        <v>783</v>
      </c>
      <c r="F1765" s="20" t="s">
        <v>783</v>
      </c>
      <c r="G1765" s="20" t="s">
        <v>783</v>
      </c>
      <c r="H1765" s="19" t="s">
        <v>1058</v>
      </c>
      <c r="I1765" s="18">
        <v>1</v>
      </c>
    </row>
    <row r="1766" spans="1:9" ht="19.350000000000001" customHeight="1" x14ac:dyDescent="0.25">
      <c r="A1766" t="str">
        <f t="shared" si="27"/>
        <v>Z999</v>
      </c>
      <c r="B1766" s="20" t="s">
        <v>1056</v>
      </c>
      <c r="C1766" s="20" t="s">
        <v>1055</v>
      </c>
      <c r="D1766" s="20" t="s">
        <v>1054</v>
      </c>
      <c r="E1766" s="20" t="s">
        <v>783</v>
      </c>
      <c r="F1766" s="20" t="s">
        <v>783</v>
      </c>
      <c r="G1766" s="20" t="s">
        <v>783</v>
      </c>
      <c r="H1766" s="20" t="s">
        <v>1057</v>
      </c>
      <c r="I1766" s="18">
        <v>0</v>
      </c>
    </row>
    <row r="1767" spans="1:9" ht="19.350000000000001" customHeight="1" x14ac:dyDescent="0.25">
      <c r="A1767" t="str">
        <f t="shared" si="27"/>
        <v>ZZZZ</v>
      </c>
      <c r="B1767" s="20" t="s">
        <v>1056</v>
      </c>
      <c r="C1767" s="20" t="s">
        <v>1055</v>
      </c>
      <c r="D1767" s="20" t="s">
        <v>1054</v>
      </c>
      <c r="E1767" s="20" t="s">
        <v>783</v>
      </c>
      <c r="F1767" s="20" t="s">
        <v>783</v>
      </c>
      <c r="G1767" s="20" t="s">
        <v>783</v>
      </c>
      <c r="H1767" s="20" t="s">
        <v>1053</v>
      </c>
      <c r="I1767" s="18">
        <v>0</v>
      </c>
    </row>
    <row r="1768" spans="1:9" ht="19.350000000000001" customHeight="1" x14ac:dyDescent="0.25">
      <c r="A1768" t="str">
        <f t="shared" si="27"/>
        <v>P002</v>
      </c>
      <c r="B1768" s="20" t="s">
        <v>785</v>
      </c>
      <c r="C1768" s="20" t="s">
        <v>1052</v>
      </c>
      <c r="D1768" s="20" t="s">
        <v>783</v>
      </c>
      <c r="E1768" s="20" t="s">
        <v>783</v>
      </c>
      <c r="F1768" s="20" t="s">
        <v>783</v>
      </c>
      <c r="G1768" s="20" t="s">
        <v>783</v>
      </c>
      <c r="H1768" s="20" t="s">
        <v>1051</v>
      </c>
      <c r="I1768" s="18">
        <v>0</v>
      </c>
    </row>
    <row r="1769" spans="1:9" ht="19.350000000000001" customHeight="1" x14ac:dyDescent="0.25">
      <c r="A1769" t="str">
        <f t="shared" si="27"/>
        <v>7005</v>
      </c>
      <c r="B1769" s="20" t="s">
        <v>785</v>
      </c>
      <c r="C1769" s="20" t="s">
        <v>1019</v>
      </c>
      <c r="D1769" s="20" t="s">
        <v>783</v>
      </c>
      <c r="E1769" s="20" t="s">
        <v>783</v>
      </c>
      <c r="F1769" s="20" t="s">
        <v>783</v>
      </c>
      <c r="G1769" s="20" t="s">
        <v>783</v>
      </c>
      <c r="H1769" s="20" t="s">
        <v>1050</v>
      </c>
      <c r="I1769" s="18">
        <v>0</v>
      </c>
    </row>
    <row r="1770" spans="1:9" ht="19.350000000000001" customHeight="1" x14ac:dyDescent="0.25">
      <c r="A1770" t="str">
        <f t="shared" si="27"/>
        <v>7006</v>
      </c>
      <c r="B1770" s="20" t="s">
        <v>785</v>
      </c>
      <c r="C1770" s="20" t="s">
        <v>1019</v>
      </c>
      <c r="D1770" s="20" t="s">
        <v>783</v>
      </c>
      <c r="E1770" s="20" t="s">
        <v>783</v>
      </c>
      <c r="F1770" s="20" t="s">
        <v>783</v>
      </c>
      <c r="G1770" s="20" t="s">
        <v>783</v>
      </c>
      <c r="H1770" s="19" t="s">
        <v>1049</v>
      </c>
      <c r="I1770" s="18">
        <v>1</v>
      </c>
    </row>
    <row r="1771" spans="1:9" ht="19.350000000000001" customHeight="1" x14ac:dyDescent="0.25">
      <c r="A1771" t="str">
        <f t="shared" si="27"/>
        <v>7240</v>
      </c>
      <c r="B1771" s="20" t="s">
        <v>785</v>
      </c>
      <c r="C1771" s="20" t="s">
        <v>1019</v>
      </c>
      <c r="D1771" s="20" t="s">
        <v>783</v>
      </c>
      <c r="E1771" s="20" t="s">
        <v>783</v>
      </c>
      <c r="F1771" s="20" t="s">
        <v>783</v>
      </c>
      <c r="G1771" s="20" t="s">
        <v>783</v>
      </c>
      <c r="H1771" s="19" t="s">
        <v>1048</v>
      </c>
      <c r="I1771" s="18">
        <v>1</v>
      </c>
    </row>
    <row r="1772" spans="1:9" ht="19.350000000000001" customHeight="1" x14ac:dyDescent="0.25">
      <c r="A1772" t="str">
        <f t="shared" si="27"/>
        <v>7241</v>
      </c>
      <c r="B1772" s="20" t="s">
        <v>785</v>
      </c>
      <c r="C1772" s="20" t="s">
        <v>1019</v>
      </c>
      <c r="D1772" s="20" t="s">
        <v>783</v>
      </c>
      <c r="E1772" s="20" t="s">
        <v>783</v>
      </c>
      <c r="F1772" s="20" t="s">
        <v>783</v>
      </c>
      <c r="G1772" s="20" t="s">
        <v>783</v>
      </c>
      <c r="H1772" s="19" t="s">
        <v>1047</v>
      </c>
      <c r="I1772" s="18">
        <v>1</v>
      </c>
    </row>
    <row r="1773" spans="1:9" ht="19.350000000000001" customHeight="1" x14ac:dyDescent="0.25">
      <c r="A1773" t="str">
        <f t="shared" si="27"/>
        <v>7242</v>
      </c>
      <c r="B1773" s="20" t="s">
        <v>785</v>
      </c>
      <c r="C1773" s="20" t="s">
        <v>1019</v>
      </c>
      <c r="D1773" s="20" t="s">
        <v>783</v>
      </c>
      <c r="E1773" s="20" t="s">
        <v>783</v>
      </c>
      <c r="F1773" s="20" t="s">
        <v>783</v>
      </c>
      <c r="G1773" s="20" t="s">
        <v>783</v>
      </c>
      <c r="H1773" s="19" t="s">
        <v>1046</v>
      </c>
      <c r="I1773" s="18">
        <v>1</v>
      </c>
    </row>
    <row r="1774" spans="1:9" ht="19.350000000000001" customHeight="1" x14ac:dyDescent="0.25">
      <c r="A1774" t="str">
        <f t="shared" si="27"/>
        <v>7280</v>
      </c>
      <c r="B1774" s="20" t="s">
        <v>785</v>
      </c>
      <c r="C1774" s="20" t="s">
        <v>1019</v>
      </c>
      <c r="D1774" s="20" t="s">
        <v>783</v>
      </c>
      <c r="E1774" s="20" t="s">
        <v>783</v>
      </c>
      <c r="F1774" s="20" t="s">
        <v>783</v>
      </c>
      <c r="G1774" s="20" t="s">
        <v>783</v>
      </c>
      <c r="H1774" s="19" t="s">
        <v>1045</v>
      </c>
      <c r="I1774" s="18">
        <v>1</v>
      </c>
    </row>
    <row r="1775" spans="1:9" ht="19.350000000000001" customHeight="1" x14ac:dyDescent="0.25">
      <c r="A1775" t="str">
        <f t="shared" si="27"/>
        <v>7281</v>
      </c>
      <c r="B1775" s="20" t="s">
        <v>785</v>
      </c>
      <c r="C1775" s="20" t="s">
        <v>1019</v>
      </c>
      <c r="D1775" s="20" t="s">
        <v>783</v>
      </c>
      <c r="E1775" s="20" t="s">
        <v>783</v>
      </c>
      <c r="F1775" s="20" t="s">
        <v>783</v>
      </c>
      <c r="G1775" s="20" t="s">
        <v>783</v>
      </c>
      <c r="H1775" s="20" t="s">
        <v>1044</v>
      </c>
      <c r="I1775" s="18">
        <v>0</v>
      </c>
    </row>
    <row r="1776" spans="1:9" ht="19.350000000000001" customHeight="1" x14ac:dyDescent="0.25">
      <c r="A1776" t="str">
        <f t="shared" si="27"/>
        <v>7282</v>
      </c>
      <c r="B1776" s="20" t="s">
        <v>785</v>
      </c>
      <c r="C1776" s="20" t="s">
        <v>1019</v>
      </c>
      <c r="D1776" s="20" t="s">
        <v>783</v>
      </c>
      <c r="E1776" s="20" t="s">
        <v>783</v>
      </c>
      <c r="F1776" s="20" t="s">
        <v>783</v>
      </c>
      <c r="G1776" s="20" t="s">
        <v>783</v>
      </c>
      <c r="H1776" s="19" t="s">
        <v>1043</v>
      </c>
      <c r="I1776" s="18">
        <v>1</v>
      </c>
    </row>
    <row r="1777" spans="1:9" ht="19.350000000000001" customHeight="1" x14ac:dyDescent="0.25">
      <c r="A1777" t="str">
        <f t="shared" si="27"/>
        <v>7283</v>
      </c>
      <c r="B1777" s="20" t="s">
        <v>785</v>
      </c>
      <c r="C1777" s="20" t="s">
        <v>1019</v>
      </c>
      <c r="D1777" s="20" t="s">
        <v>783</v>
      </c>
      <c r="E1777" s="20" t="s">
        <v>783</v>
      </c>
      <c r="F1777" s="20" t="s">
        <v>783</v>
      </c>
      <c r="G1777" s="20" t="s">
        <v>783</v>
      </c>
      <c r="H1777" s="20" t="s">
        <v>1042</v>
      </c>
      <c r="I1777" s="18">
        <v>0</v>
      </c>
    </row>
    <row r="1778" spans="1:9" ht="19.350000000000001" customHeight="1" x14ac:dyDescent="0.25">
      <c r="A1778" t="str">
        <f t="shared" si="27"/>
        <v>7300</v>
      </c>
      <c r="B1778" s="20" t="s">
        <v>785</v>
      </c>
      <c r="C1778" s="20" t="s">
        <v>1019</v>
      </c>
      <c r="D1778" s="20" t="s">
        <v>783</v>
      </c>
      <c r="E1778" s="20" t="s">
        <v>783</v>
      </c>
      <c r="F1778" s="20" t="s">
        <v>783</v>
      </c>
      <c r="G1778" s="20" t="s">
        <v>783</v>
      </c>
      <c r="H1778" s="19" t="s">
        <v>1041</v>
      </c>
      <c r="I1778" s="18">
        <v>1</v>
      </c>
    </row>
    <row r="1779" spans="1:9" ht="19.350000000000001" customHeight="1" x14ac:dyDescent="0.25">
      <c r="A1779" t="str">
        <f t="shared" si="27"/>
        <v>7600</v>
      </c>
      <c r="B1779" s="20" t="s">
        <v>785</v>
      </c>
      <c r="C1779" s="20" t="s">
        <v>1019</v>
      </c>
      <c r="D1779" s="20" t="s">
        <v>783</v>
      </c>
      <c r="E1779" s="20" t="s">
        <v>783</v>
      </c>
      <c r="F1779" s="20" t="s">
        <v>783</v>
      </c>
      <c r="G1779" s="20" t="s">
        <v>783</v>
      </c>
      <c r="H1779" s="19" t="s">
        <v>1040</v>
      </c>
      <c r="I1779" s="18">
        <v>1</v>
      </c>
    </row>
    <row r="1780" spans="1:9" ht="19.350000000000001" customHeight="1" x14ac:dyDescent="0.25">
      <c r="A1780" t="str">
        <f t="shared" si="27"/>
        <v>7602</v>
      </c>
      <c r="B1780" s="20" t="s">
        <v>785</v>
      </c>
      <c r="C1780" s="20" t="s">
        <v>1019</v>
      </c>
      <c r="D1780" s="20" t="s">
        <v>783</v>
      </c>
      <c r="E1780" s="20" t="s">
        <v>783</v>
      </c>
      <c r="F1780" s="20" t="s">
        <v>783</v>
      </c>
      <c r="G1780" s="20" t="s">
        <v>783</v>
      </c>
      <c r="H1780" s="19" t="s">
        <v>1039</v>
      </c>
      <c r="I1780" s="18">
        <v>1</v>
      </c>
    </row>
    <row r="1781" spans="1:9" ht="19.350000000000001" customHeight="1" x14ac:dyDescent="0.25">
      <c r="A1781" t="str">
        <f t="shared" si="27"/>
        <v>7605</v>
      </c>
      <c r="B1781" s="20" t="s">
        <v>785</v>
      </c>
      <c r="C1781" s="20" t="s">
        <v>1019</v>
      </c>
      <c r="D1781" s="20" t="s">
        <v>783</v>
      </c>
      <c r="E1781" s="20" t="s">
        <v>783</v>
      </c>
      <c r="F1781" s="20" t="s">
        <v>783</v>
      </c>
      <c r="G1781" s="20" t="s">
        <v>783</v>
      </c>
      <c r="H1781" s="19" t="s">
        <v>1038</v>
      </c>
      <c r="I1781" s="18">
        <v>1</v>
      </c>
    </row>
    <row r="1782" spans="1:9" ht="19.350000000000001" customHeight="1" x14ac:dyDescent="0.25">
      <c r="A1782" t="str">
        <f t="shared" si="27"/>
        <v>7608</v>
      </c>
      <c r="B1782" s="20" t="s">
        <v>785</v>
      </c>
      <c r="C1782" s="20" t="s">
        <v>1019</v>
      </c>
      <c r="D1782" s="20" t="s">
        <v>783</v>
      </c>
      <c r="E1782" s="20" t="s">
        <v>783</v>
      </c>
      <c r="F1782" s="20" t="s">
        <v>783</v>
      </c>
      <c r="G1782" s="20" t="s">
        <v>783</v>
      </c>
      <c r="H1782" s="19" t="s">
        <v>1037</v>
      </c>
      <c r="I1782" s="18">
        <v>1</v>
      </c>
    </row>
    <row r="1783" spans="1:9" ht="19.350000000000001" customHeight="1" x14ac:dyDescent="0.25">
      <c r="A1783" t="str">
        <f t="shared" si="27"/>
        <v>7612</v>
      </c>
      <c r="B1783" s="20" t="s">
        <v>785</v>
      </c>
      <c r="C1783" s="20" t="s">
        <v>1019</v>
      </c>
      <c r="D1783" s="20" t="s">
        <v>783</v>
      </c>
      <c r="E1783" s="20" t="s">
        <v>783</v>
      </c>
      <c r="F1783" s="20" t="s">
        <v>783</v>
      </c>
      <c r="G1783" s="20" t="s">
        <v>783</v>
      </c>
      <c r="H1783" s="20" t="s">
        <v>1036</v>
      </c>
      <c r="I1783" s="18">
        <v>0</v>
      </c>
    </row>
    <row r="1784" spans="1:9" ht="19.350000000000001" customHeight="1" x14ac:dyDescent="0.25">
      <c r="A1784" t="str">
        <f t="shared" si="27"/>
        <v>7634</v>
      </c>
      <c r="B1784" s="20" t="s">
        <v>785</v>
      </c>
      <c r="C1784" s="20" t="s">
        <v>1019</v>
      </c>
      <c r="D1784" s="20" t="s">
        <v>783</v>
      </c>
      <c r="E1784" s="20" t="s">
        <v>783</v>
      </c>
      <c r="F1784" s="20" t="s">
        <v>783</v>
      </c>
      <c r="G1784" s="20" t="s">
        <v>783</v>
      </c>
      <c r="H1784" s="19" t="s">
        <v>1035</v>
      </c>
      <c r="I1784" s="18">
        <v>1</v>
      </c>
    </row>
    <row r="1785" spans="1:9" ht="19.350000000000001" customHeight="1" x14ac:dyDescent="0.25">
      <c r="A1785" t="str">
        <f t="shared" si="27"/>
        <v>7635</v>
      </c>
      <c r="B1785" s="20" t="s">
        <v>785</v>
      </c>
      <c r="C1785" s="20" t="s">
        <v>1019</v>
      </c>
      <c r="D1785" s="20" t="s">
        <v>783</v>
      </c>
      <c r="E1785" s="20" t="s">
        <v>783</v>
      </c>
      <c r="F1785" s="20" t="s">
        <v>783</v>
      </c>
      <c r="G1785" s="20" t="s">
        <v>783</v>
      </c>
      <c r="H1785" s="19" t="s">
        <v>1034</v>
      </c>
      <c r="I1785" s="18">
        <v>1</v>
      </c>
    </row>
    <row r="1786" spans="1:9" ht="19.350000000000001" customHeight="1" x14ac:dyDescent="0.25">
      <c r="A1786" t="str">
        <f t="shared" si="27"/>
        <v>P200</v>
      </c>
      <c r="B1786" s="20" t="s">
        <v>785</v>
      </c>
      <c r="C1786" s="20" t="s">
        <v>1019</v>
      </c>
      <c r="D1786" s="20" t="s">
        <v>783</v>
      </c>
      <c r="E1786" s="20" t="s">
        <v>783</v>
      </c>
      <c r="F1786" s="20" t="s">
        <v>783</v>
      </c>
      <c r="G1786" s="20" t="s">
        <v>783</v>
      </c>
      <c r="H1786" s="19" t="s">
        <v>1033</v>
      </c>
      <c r="I1786" s="18">
        <v>1</v>
      </c>
    </row>
    <row r="1787" spans="1:9" ht="19.350000000000001" customHeight="1" x14ac:dyDescent="0.25">
      <c r="A1787" t="str">
        <f t="shared" si="27"/>
        <v>P205</v>
      </c>
      <c r="B1787" s="20" t="s">
        <v>785</v>
      </c>
      <c r="C1787" s="20" t="s">
        <v>1019</v>
      </c>
      <c r="D1787" s="20" t="s">
        <v>783</v>
      </c>
      <c r="E1787" s="20" t="s">
        <v>783</v>
      </c>
      <c r="F1787" s="20" t="s">
        <v>783</v>
      </c>
      <c r="G1787" s="20" t="s">
        <v>783</v>
      </c>
      <c r="H1787" s="20" t="s">
        <v>1032</v>
      </c>
      <c r="I1787" s="18">
        <v>0</v>
      </c>
    </row>
    <row r="1788" spans="1:9" ht="19.350000000000001" customHeight="1" x14ac:dyDescent="0.25">
      <c r="A1788" t="str">
        <f t="shared" si="27"/>
        <v>P206</v>
      </c>
      <c r="B1788" s="20" t="s">
        <v>785</v>
      </c>
      <c r="C1788" s="20" t="s">
        <v>1019</v>
      </c>
      <c r="D1788" s="20" t="s">
        <v>783</v>
      </c>
      <c r="E1788" s="20" t="s">
        <v>783</v>
      </c>
      <c r="F1788" s="20" t="s">
        <v>783</v>
      </c>
      <c r="G1788" s="20" t="s">
        <v>783</v>
      </c>
      <c r="H1788" s="19" t="s">
        <v>1031</v>
      </c>
      <c r="I1788" s="18">
        <v>1</v>
      </c>
    </row>
    <row r="1789" spans="1:9" ht="19.350000000000001" customHeight="1" x14ac:dyDescent="0.25">
      <c r="A1789" t="str">
        <f t="shared" si="27"/>
        <v>P208</v>
      </c>
      <c r="B1789" s="20" t="s">
        <v>785</v>
      </c>
      <c r="C1789" s="20" t="s">
        <v>1019</v>
      </c>
      <c r="D1789" s="20" t="s">
        <v>783</v>
      </c>
      <c r="E1789" s="20" t="s">
        <v>783</v>
      </c>
      <c r="F1789" s="20" t="s">
        <v>783</v>
      </c>
      <c r="G1789" s="20" t="s">
        <v>783</v>
      </c>
      <c r="H1789" s="19" t="s">
        <v>1030</v>
      </c>
      <c r="I1789" s="18">
        <v>1</v>
      </c>
    </row>
    <row r="1790" spans="1:9" ht="19.350000000000001" customHeight="1" x14ac:dyDescent="0.25">
      <c r="A1790" t="str">
        <f t="shared" si="27"/>
        <v>P210</v>
      </c>
      <c r="B1790" s="20" t="s">
        <v>785</v>
      </c>
      <c r="C1790" s="20" t="s">
        <v>1019</v>
      </c>
      <c r="D1790" s="20" t="s">
        <v>783</v>
      </c>
      <c r="E1790" s="20" t="s">
        <v>783</v>
      </c>
      <c r="F1790" s="20" t="s">
        <v>783</v>
      </c>
      <c r="G1790" s="20" t="s">
        <v>783</v>
      </c>
      <c r="H1790" s="19" t="s">
        <v>1029</v>
      </c>
      <c r="I1790" s="18">
        <v>1</v>
      </c>
    </row>
    <row r="1791" spans="1:9" ht="19.350000000000001" customHeight="1" x14ac:dyDescent="0.25">
      <c r="A1791" t="str">
        <f t="shared" si="27"/>
        <v>P225</v>
      </c>
      <c r="B1791" s="20" t="s">
        <v>785</v>
      </c>
      <c r="C1791" s="20" t="s">
        <v>1019</v>
      </c>
      <c r="D1791" s="20" t="s">
        <v>783</v>
      </c>
      <c r="E1791" s="20" t="s">
        <v>783</v>
      </c>
      <c r="F1791" s="20" t="s">
        <v>783</v>
      </c>
      <c r="G1791" s="20" t="s">
        <v>783</v>
      </c>
      <c r="H1791" s="20" t="s">
        <v>1028</v>
      </c>
      <c r="I1791" s="18">
        <v>0</v>
      </c>
    </row>
    <row r="1792" spans="1:9" ht="19.350000000000001" customHeight="1" x14ac:dyDescent="0.25">
      <c r="A1792" t="str">
        <f t="shared" si="27"/>
        <v>P227</v>
      </c>
      <c r="B1792" s="20" t="s">
        <v>785</v>
      </c>
      <c r="C1792" s="20" t="s">
        <v>1019</v>
      </c>
      <c r="D1792" s="20" t="s">
        <v>783</v>
      </c>
      <c r="E1792" s="20" t="s">
        <v>783</v>
      </c>
      <c r="F1792" s="20" t="s">
        <v>783</v>
      </c>
      <c r="G1792" s="20" t="s">
        <v>783</v>
      </c>
      <c r="H1792" s="20" t="s">
        <v>1027</v>
      </c>
      <c r="I1792" s="18">
        <v>0</v>
      </c>
    </row>
    <row r="1793" spans="1:9" ht="19.350000000000001" customHeight="1" x14ac:dyDescent="0.25">
      <c r="A1793" t="str">
        <f t="shared" si="27"/>
        <v>P228</v>
      </c>
      <c r="B1793" s="20" t="s">
        <v>785</v>
      </c>
      <c r="C1793" s="20" t="s">
        <v>1019</v>
      </c>
      <c r="D1793" s="20" t="s">
        <v>783</v>
      </c>
      <c r="E1793" s="20" t="s">
        <v>783</v>
      </c>
      <c r="F1793" s="20" t="s">
        <v>783</v>
      </c>
      <c r="G1793" s="20" t="s">
        <v>783</v>
      </c>
      <c r="H1793" s="19" t="s">
        <v>1026</v>
      </c>
      <c r="I1793" s="18">
        <v>1</v>
      </c>
    </row>
    <row r="1794" spans="1:9" ht="19.350000000000001" customHeight="1" x14ac:dyDescent="0.25">
      <c r="A1794" t="str">
        <f t="shared" si="27"/>
        <v>P229</v>
      </c>
      <c r="B1794" s="20" t="s">
        <v>785</v>
      </c>
      <c r="C1794" s="20" t="s">
        <v>1019</v>
      </c>
      <c r="D1794" s="20" t="s">
        <v>783</v>
      </c>
      <c r="E1794" s="20" t="s">
        <v>783</v>
      </c>
      <c r="F1794" s="20" t="s">
        <v>783</v>
      </c>
      <c r="G1794" s="20" t="s">
        <v>783</v>
      </c>
      <c r="H1794" s="19" t="s">
        <v>1025</v>
      </c>
      <c r="I1794" s="18">
        <v>1</v>
      </c>
    </row>
    <row r="1795" spans="1:9" ht="19.350000000000001" customHeight="1" x14ac:dyDescent="0.25">
      <c r="A1795" t="str">
        <f t="shared" ref="A1795:A1858" si="28">LEFT(H1795,4)</f>
        <v>P230</v>
      </c>
      <c r="B1795" s="20" t="s">
        <v>785</v>
      </c>
      <c r="C1795" s="20" t="s">
        <v>1019</v>
      </c>
      <c r="D1795" s="20" t="s">
        <v>783</v>
      </c>
      <c r="E1795" s="20" t="s">
        <v>783</v>
      </c>
      <c r="F1795" s="20" t="s">
        <v>783</v>
      </c>
      <c r="G1795" s="20" t="s">
        <v>783</v>
      </c>
      <c r="H1795" s="19" t="s">
        <v>1024</v>
      </c>
      <c r="I1795" s="18">
        <v>1</v>
      </c>
    </row>
    <row r="1796" spans="1:9" ht="19.350000000000001" customHeight="1" x14ac:dyDescent="0.25">
      <c r="A1796" t="str">
        <f t="shared" si="28"/>
        <v>P231</v>
      </c>
      <c r="B1796" s="20" t="s">
        <v>785</v>
      </c>
      <c r="C1796" s="20" t="s">
        <v>1019</v>
      </c>
      <c r="D1796" s="20" t="s">
        <v>783</v>
      </c>
      <c r="E1796" s="20" t="s">
        <v>783</v>
      </c>
      <c r="F1796" s="20" t="s">
        <v>783</v>
      </c>
      <c r="G1796" s="20" t="s">
        <v>783</v>
      </c>
      <c r="H1796" s="19" t="s">
        <v>1023</v>
      </c>
      <c r="I1796" s="18">
        <v>1</v>
      </c>
    </row>
    <row r="1797" spans="1:9" ht="19.350000000000001" customHeight="1" x14ac:dyDescent="0.25">
      <c r="A1797" t="str">
        <f t="shared" si="28"/>
        <v>P232</v>
      </c>
      <c r="B1797" s="20" t="s">
        <v>785</v>
      </c>
      <c r="C1797" s="20" t="s">
        <v>1019</v>
      </c>
      <c r="D1797" s="20" t="s">
        <v>783</v>
      </c>
      <c r="E1797" s="20" t="s">
        <v>783</v>
      </c>
      <c r="F1797" s="20" t="s">
        <v>783</v>
      </c>
      <c r="G1797" s="20" t="s">
        <v>783</v>
      </c>
      <c r="H1797" s="20" t="s">
        <v>1022</v>
      </c>
      <c r="I1797" s="18">
        <v>0</v>
      </c>
    </row>
    <row r="1798" spans="1:9" ht="19.350000000000001" customHeight="1" x14ac:dyDescent="0.25">
      <c r="A1798" t="str">
        <f t="shared" si="28"/>
        <v>P233</v>
      </c>
      <c r="B1798" s="20" t="s">
        <v>785</v>
      </c>
      <c r="C1798" s="20" t="s">
        <v>1019</v>
      </c>
      <c r="D1798" s="20" t="s">
        <v>783</v>
      </c>
      <c r="E1798" s="20" t="s">
        <v>783</v>
      </c>
      <c r="F1798" s="20" t="s">
        <v>783</v>
      </c>
      <c r="G1798" s="20" t="s">
        <v>783</v>
      </c>
      <c r="H1798" s="19" t="s">
        <v>1021</v>
      </c>
      <c r="I1798" s="18">
        <v>1</v>
      </c>
    </row>
    <row r="1799" spans="1:9" ht="19.350000000000001" customHeight="1" x14ac:dyDescent="0.25">
      <c r="A1799" t="str">
        <f t="shared" si="28"/>
        <v>P240</v>
      </c>
      <c r="B1799" s="20" t="s">
        <v>785</v>
      </c>
      <c r="C1799" s="20" t="s">
        <v>1019</v>
      </c>
      <c r="D1799" s="20" t="s">
        <v>783</v>
      </c>
      <c r="E1799" s="20" t="s">
        <v>783</v>
      </c>
      <c r="F1799" s="20" t="s">
        <v>783</v>
      </c>
      <c r="G1799" s="20" t="s">
        <v>783</v>
      </c>
      <c r="H1799" s="19" t="s">
        <v>1020</v>
      </c>
      <c r="I1799" s="18">
        <v>1</v>
      </c>
    </row>
    <row r="1800" spans="1:9" ht="19.350000000000001" customHeight="1" x14ac:dyDescent="0.25">
      <c r="A1800" t="str">
        <f t="shared" si="28"/>
        <v>P251</v>
      </c>
      <c r="B1800" s="20" t="s">
        <v>785</v>
      </c>
      <c r="C1800" s="20" t="s">
        <v>1019</v>
      </c>
      <c r="D1800" s="20" t="s">
        <v>783</v>
      </c>
      <c r="E1800" s="20" t="s">
        <v>783</v>
      </c>
      <c r="F1800" s="20" t="s">
        <v>783</v>
      </c>
      <c r="G1800" s="20" t="s">
        <v>783</v>
      </c>
      <c r="H1800" s="20" t="s">
        <v>1018</v>
      </c>
      <c r="I1800" s="18">
        <v>0</v>
      </c>
    </row>
    <row r="1801" spans="1:9" ht="19.350000000000001" customHeight="1" x14ac:dyDescent="0.25">
      <c r="A1801" t="str">
        <f t="shared" si="28"/>
        <v>U102</v>
      </c>
      <c r="B1801" s="20" t="s">
        <v>785</v>
      </c>
      <c r="C1801" s="20" t="s">
        <v>1017</v>
      </c>
      <c r="D1801" s="20" t="s">
        <v>783</v>
      </c>
      <c r="E1801" s="20" t="s">
        <v>783</v>
      </c>
      <c r="F1801" s="20" t="s">
        <v>783</v>
      </c>
      <c r="G1801" s="20" t="s">
        <v>783</v>
      </c>
      <c r="H1801" s="19" t="s">
        <v>1016</v>
      </c>
      <c r="I1801" s="18">
        <v>1</v>
      </c>
    </row>
    <row r="1802" spans="1:9" ht="19.350000000000001" customHeight="1" x14ac:dyDescent="0.25">
      <c r="A1802" t="str">
        <f t="shared" si="28"/>
        <v>B320</v>
      </c>
      <c r="B1802" s="20" t="s">
        <v>785</v>
      </c>
      <c r="C1802" s="20" t="s">
        <v>1010</v>
      </c>
      <c r="D1802" s="20" t="s">
        <v>783</v>
      </c>
      <c r="E1802" s="20" t="s">
        <v>783</v>
      </c>
      <c r="F1802" s="20" t="s">
        <v>783</v>
      </c>
      <c r="G1802" s="20" t="s">
        <v>783</v>
      </c>
      <c r="H1802" s="20" t="s">
        <v>1015</v>
      </c>
      <c r="I1802" s="18">
        <v>0</v>
      </c>
    </row>
    <row r="1803" spans="1:9" ht="19.350000000000001" customHeight="1" x14ac:dyDescent="0.25">
      <c r="A1803" t="str">
        <f t="shared" si="28"/>
        <v>H501</v>
      </c>
      <c r="B1803" s="20" t="s">
        <v>785</v>
      </c>
      <c r="C1803" s="20" t="s">
        <v>1010</v>
      </c>
      <c r="D1803" s="20" t="s">
        <v>783</v>
      </c>
      <c r="E1803" s="20" t="s">
        <v>783</v>
      </c>
      <c r="F1803" s="20" t="s">
        <v>783</v>
      </c>
      <c r="G1803" s="20" t="s">
        <v>783</v>
      </c>
      <c r="H1803" s="19" t="s">
        <v>1014</v>
      </c>
      <c r="I1803" s="18">
        <v>1</v>
      </c>
    </row>
    <row r="1804" spans="1:9" ht="19.350000000000001" customHeight="1" x14ac:dyDescent="0.25">
      <c r="A1804" t="str">
        <f t="shared" si="28"/>
        <v>H510</v>
      </c>
      <c r="B1804" s="20" t="s">
        <v>785</v>
      </c>
      <c r="C1804" s="20" t="s">
        <v>1010</v>
      </c>
      <c r="D1804" s="20" t="s">
        <v>783</v>
      </c>
      <c r="E1804" s="20" t="s">
        <v>783</v>
      </c>
      <c r="F1804" s="20" t="s">
        <v>783</v>
      </c>
      <c r="G1804" s="20" t="s">
        <v>783</v>
      </c>
      <c r="H1804" s="20" t="s">
        <v>1013</v>
      </c>
      <c r="I1804" s="18">
        <v>0</v>
      </c>
    </row>
    <row r="1805" spans="1:9" ht="19.350000000000001" customHeight="1" x14ac:dyDescent="0.25">
      <c r="A1805" t="str">
        <f t="shared" si="28"/>
        <v>H524</v>
      </c>
      <c r="B1805" s="20" t="s">
        <v>785</v>
      </c>
      <c r="C1805" s="20" t="s">
        <v>1010</v>
      </c>
      <c r="D1805" s="20" t="s">
        <v>783</v>
      </c>
      <c r="E1805" s="20" t="s">
        <v>783</v>
      </c>
      <c r="F1805" s="20" t="s">
        <v>783</v>
      </c>
      <c r="G1805" s="20" t="s">
        <v>783</v>
      </c>
      <c r="H1805" s="20" t="s">
        <v>1012</v>
      </c>
      <c r="I1805" s="18">
        <v>0</v>
      </c>
    </row>
    <row r="1806" spans="1:9" ht="19.350000000000001" customHeight="1" x14ac:dyDescent="0.25">
      <c r="A1806" t="str">
        <f t="shared" si="28"/>
        <v>H541</v>
      </c>
      <c r="B1806" s="20" t="s">
        <v>785</v>
      </c>
      <c r="C1806" s="20" t="s">
        <v>1010</v>
      </c>
      <c r="D1806" s="20" t="s">
        <v>783</v>
      </c>
      <c r="E1806" s="20" t="s">
        <v>783</v>
      </c>
      <c r="F1806" s="20" t="s">
        <v>783</v>
      </c>
      <c r="G1806" s="20" t="s">
        <v>783</v>
      </c>
      <c r="H1806" s="20" t="s">
        <v>1011</v>
      </c>
      <c r="I1806" s="18">
        <v>0</v>
      </c>
    </row>
    <row r="1807" spans="1:9" ht="19.350000000000001" customHeight="1" x14ac:dyDescent="0.25">
      <c r="A1807" t="str">
        <f t="shared" si="28"/>
        <v>N111</v>
      </c>
      <c r="B1807" s="20" t="s">
        <v>785</v>
      </c>
      <c r="C1807" s="20" t="s">
        <v>1010</v>
      </c>
      <c r="D1807" s="20" t="s">
        <v>783</v>
      </c>
      <c r="E1807" s="20" t="s">
        <v>783</v>
      </c>
      <c r="F1807" s="20" t="s">
        <v>783</v>
      </c>
      <c r="G1807" s="20" t="s">
        <v>783</v>
      </c>
      <c r="H1807" s="19" t="s">
        <v>1009</v>
      </c>
      <c r="I1807" s="18">
        <v>1</v>
      </c>
    </row>
    <row r="1808" spans="1:9" ht="19.350000000000001" customHeight="1" x14ac:dyDescent="0.25">
      <c r="A1808" t="str">
        <f t="shared" si="28"/>
        <v>6F45</v>
      </c>
      <c r="B1808" s="20" t="s">
        <v>785</v>
      </c>
      <c r="C1808" s="20" t="s">
        <v>927</v>
      </c>
      <c r="D1808" s="20" t="s">
        <v>783</v>
      </c>
      <c r="E1808" s="20" t="s">
        <v>783</v>
      </c>
      <c r="F1808" s="20" t="s">
        <v>783</v>
      </c>
      <c r="G1808" s="20" t="s">
        <v>783</v>
      </c>
      <c r="H1808" s="19" t="s">
        <v>1008</v>
      </c>
      <c r="I1808" s="18">
        <v>1</v>
      </c>
    </row>
    <row r="1809" spans="1:9" ht="19.350000000000001" customHeight="1" x14ac:dyDescent="0.25">
      <c r="A1809" t="str">
        <f t="shared" si="28"/>
        <v>A101</v>
      </c>
      <c r="B1809" s="20" t="s">
        <v>785</v>
      </c>
      <c r="C1809" s="20" t="s">
        <v>927</v>
      </c>
      <c r="D1809" s="20" t="s">
        <v>783</v>
      </c>
      <c r="E1809" s="20" t="s">
        <v>783</v>
      </c>
      <c r="F1809" s="20" t="s">
        <v>783</v>
      </c>
      <c r="G1809" s="20" t="s">
        <v>783</v>
      </c>
      <c r="H1809" s="19" t="s">
        <v>1007</v>
      </c>
      <c r="I1809" s="18">
        <v>1</v>
      </c>
    </row>
    <row r="1810" spans="1:9" ht="19.350000000000001" customHeight="1" x14ac:dyDescent="0.25">
      <c r="A1810" t="str">
        <f t="shared" si="28"/>
        <v>A110</v>
      </c>
      <c r="B1810" s="20" t="s">
        <v>785</v>
      </c>
      <c r="C1810" s="20" t="s">
        <v>927</v>
      </c>
      <c r="D1810" s="20" t="s">
        <v>783</v>
      </c>
      <c r="E1810" s="20" t="s">
        <v>783</v>
      </c>
      <c r="F1810" s="20" t="s">
        <v>783</v>
      </c>
      <c r="G1810" s="20" t="s">
        <v>783</v>
      </c>
      <c r="H1810" s="19" t="s">
        <v>1006</v>
      </c>
      <c r="I1810" s="18">
        <v>1</v>
      </c>
    </row>
    <row r="1811" spans="1:9" ht="19.350000000000001" customHeight="1" x14ac:dyDescent="0.25">
      <c r="A1811" t="str">
        <f t="shared" si="28"/>
        <v>A302</v>
      </c>
      <c r="B1811" s="20" t="s">
        <v>785</v>
      </c>
      <c r="C1811" s="20" t="s">
        <v>927</v>
      </c>
      <c r="D1811" s="20" t="s">
        <v>783</v>
      </c>
      <c r="E1811" s="20" t="s">
        <v>783</v>
      </c>
      <c r="F1811" s="20" t="s">
        <v>783</v>
      </c>
      <c r="G1811" s="20" t="s">
        <v>783</v>
      </c>
      <c r="H1811" s="20" t="s">
        <v>1005</v>
      </c>
      <c r="I1811" s="18">
        <v>0</v>
      </c>
    </row>
    <row r="1812" spans="1:9" ht="19.350000000000001" customHeight="1" x14ac:dyDescent="0.25">
      <c r="A1812" t="str">
        <f t="shared" si="28"/>
        <v>A305</v>
      </c>
      <c r="B1812" s="20" t="s">
        <v>785</v>
      </c>
      <c r="C1812" s="20" t="s">
        <v>927</v>
      </c>
      <c r="D1812" s="20" t="s">
        <v>783</v>
      </c>
      <c r="E1812" s="20" t="s">
        <v>783</v>
      </c>
      <c r="F1812" s="20" t="s">
        <v>783</v>
      </c>
      <c r="G1812" s="20" t="s">
        <v>783</v>
      </c>
      <c r="H1812" s="19" t="s">
        <v>1004</v>
      </c>
      <c r="I1812" s="18">
        <v>1</v>
      </c>
    </row>
    <row r="1813" spans="1:9" ht="19.350000000000001" customHeight="1" x14ac:dyDescent="0.25">
      <c r="A1813" t="str">
        <f t="shared" si="28"/>
        <v>A401</v>
      </c>
      <c r="B1813" s="20" t="s">
        <v>785</v>
      </c>
      <c r="C1813" s="20" t="s">
        <v>927</v>
      </c>
      <c r="D1813" s="20" t="s">
        <v>783</v>
      </c>
      <c r="E1813" s="20" t="s">
        <v>783</v>
      </c>
      <c r="F1813" s="20" t="s">
        <v>783</v>
      </c>
      <c r="G1813" s="20" t="s">
        <v>783</v>
      </c>
      <c r="H1813" s="19" t="s">
        <v>1003</v>
      </c>
      <c r="I1813" s="18">
        <v>1</v>
      </c>
    </row>
    <row r="1814" spans="1:9" ht="19.350000000000001" customHeight="1" x14ac:dyDescent="0.25">
      <c r="A1814" t="str">
        <f t="shared" si="28"/>
        <v>A402</v>
      </c>
      <c r="B1814" s="20" t="s">
        <v>785</v>
      </c>
      <c r="C1814" s="20" t="s">
        <v>927</v>
      </c>
      <c r="D1814" s="20" t="s">
        <v>783</v>
      </c>
      <c r="E1814" s="20" t="s">
        <v>783</v>
      </c>
      <c r="F1814" s="20" t="s">
        <v>783</v>
      </c>
      <c r="G1814" s="20" t="s">
        <v>783</v>
      </c>
      <c r="H1814" s="19" t="s">
        <v>1002</v>
      </c>
      <c r="I1814" s="18">
        <v>1</v>
      </c>
    </row>
    <row r="1815" spans="1:9" ht="19.350000000000001" customHeight="1" x14ac:dyDescent="0.25">
      <c r="A1815" t="str">
        <f t="shared" si="28"/>
        <v>A403</v>
      </c>
      <c r="B1815" s="20" t="s">
        <v>785</v>
      </c>
      <c r="C1815" s="20" t="s">
        <v>927</v>
      </c>
      <c r="D1815" s="20" t="s">
        <v>783</v>
      </c>
      <c r="E1815" s="20" t="s">
        <v>783</v>
      </c>
      <c r="F1815" s="20" t="s">
        <v>783</v>
      </c>
      <c r="G1815" s="20" t="s">
        <v>783</v>
      </c>
      <c r="H1815" s="19" t="s">
        <v>1001</v>
      </c>
      <c r="I1815" s="18">
        <v>1</v>
      </c>
    </row>
    <row r="1816" spans="1:9" ht="19.350000000000001" customHeight="1" x14ac:dyDescent="0.25">
      <c r="A1816" t="str">
        <f t="shared" si="28"/>
        <v>A415</v>
      </c>
      <c r="B1816" s="20" t="s">
        <v>785</v>
      </c>
      <c r="C1816" s="20" t="s">
        <v>927</v>
      </c>
      <c r="D1816" s="20" t="s">
        <v>783</v>
      </c>
      <c r="E1816" s="20" t="s">
        <v>783</v>
      </c>
      <c r="F1816" s="20" t="s">
        <v>783</v>
      </c>
      <c r="G1816" s="20" t="s">
        <v>783</v>
      </c>
      <c r="H1816" s="20" t="s">
        <v>1000</v>
      </c>
      <c r="I1816" s="18">
        <v>0</v>
      </c>
    </row>
    <row r="1817" spans="1:9" ht="19.350000000000001" customHeight="1" x14ac:dyDescent="0.25">
      <c r="A1817" t="str">
        <f t="shared" si="28"/>
        <v>A416</v>
      </c>
      <c r="B1817" s="20" t="s">
        <v>785</v>
      </c>
      <c r="C1817" s="20" t="s">
        <v>927</v>
      </c>
      <c r="D1817" s="20" t="s">
        <v>783</v>
      </c>
      <c r="E1817" s="20" t="s">
        <v>783</v>
      </c>
      <c r="F1817" s="20" t="s">
        <v>783</v>
      </c>
      <c r="G1817" s="20" t="s">
        <v>783</v>
      </c>
      <c r="H1817" s="20" t="s">
        <v>999</v>
      </c>
      <c r="I1817" s="18">
        <v>0</v>
      </c>
    </row>
    <row r="1818" spans="1:9" ht="19.350000000000001" customHeight="1" x14ac:dyDescent="0.25">
      <c r="A1818" t="str">
        <f t="shared" si="28"/>
        <v>A418</v>
      </c>
      <c r="B1818" s="20" t="s">
        <v>785</v>
      </c>
      <c r="C1818" s="20" t="s">
        <v>927</v>
      </c>
      <c r="D1818" s="20" t="s">
        <v>783</v>
      </c>
      <c r="E1818" s="20" t="s">
        <v>783</v>
      </c>
      <c r="F1818" s="20" t="s">
        <v>783</v>
      </c>
      <c r="G1818" s="20" t="s">
        <v>783</v>
      </c>
      <c r="H1818" s="20" t="s">
        <v>998</v>
      </c>
      <c r="I1818" s="18">
        <v>0</v>
      </c>
    </row>
    <row r="1819" spans="1:9" ht="19.350000000000001" customHeight="1" x14ac:dyDescent="0.25">
      <c r="A1819" t="str">
        <f t="shared" si="28"/>
        <v>C103</v>
      </c>
      <c r="B1819" s="20" t="s">
        <v>785</v>
      </c>
      <c r="C1819" s="20" t="s">
        <v>927</v>
      </c>
      <c r="D1819" s="20" t="s">
        <v>783</v>
      </c>
      <c r="E1819" s="20" t="s">
        <v>783</v>
      </c>
      <c r="F1819" s="20" t="s">
        <v>783</v>
      </c>
      <c r="G1819" s="20" t="s">
        <v>783</v>
      </c>
      <c r="H1819" s="20" t="s">
        <v>997</v>
      </c>
      <c r="I1819" s="18">
        <v>0</v>
      </c>
    </row>
    <row r="1820" spans="1:9" ht="19.350000000000001" customHeight="1" x14ac:dyDescent="0.25">
      <c r="A1820" t="str">
        <f t="shared" si="28"/>
        <v>C104</v>
      </c>
      <c r="B1820" s="20" t="s">
        <v>785</v>
      </c>
      <c r="C1820" s="20" t="s">
        <v>927</v>
      </c>
      <c r="D1820" s="20" t="s">
        <v>783</v>
      </c>
      <c r="E1820" s="20" t="s">
        <v>783</v>
      </c>
      <c r="F1820" s="20" t="s">
        <v>783</v>
      </c>
      <c r="G1820" s="20" t="s">
        <v>783</v>
      </c>
      <c r="H1820" s="19" t="s">
        <v>996</v>
      </c>
      <c r="I1820" s="18">
        <v>1</v>
      </c>
    </row>
    <row r="1821" spans="1:9" ht="19.350000000000001" customHeight="1" x14ac:dyDescent="0.25">
      <c r="A1821" t="str">
        <f t="shared" si="28"/>
        <v>C201</v>
      </c>
      <c r="B1821" s="20" t="s">
        <v>785</v>
      </c>
      <c r="C1821" s="20" t="s">
        <v>927</v>
      </c>
      <c r="D1821" s="20" t="s">
        <v>783</v>
      </c>
      <c r="E1821" s="20" t="s">
        <v>783</v>
      </c>
      <c r="F1821" s="20" t="s">
        <v>783</v>
      </c>
      <c r="G1821" s="20" t="s">
        <v>783</v>
      </c>
      <c r="H1821" s="19" t="s">
        <v>995</v>
      </c>
      <c r="I1821" s="18">
        <v>1</v>
      </c>
    </row>
    <row r="1822" spans="1:9" ht="19.350000000000001" customHeight="1" x14ac:dyDescent="0.25">
      <c r="A1822" t="str">
        <f t="shared" si="28"/>
        <v>C202</v>
      </c>
      <c r="B1822" s="20" t="s">
        <v>785</v>
      </c>
      <c r="C1822" s="20" t="s">
        <v>927</v>
      </c>
      <c r="D1822" s="20" t="s">
        <v>783</v>
      </c>
      <c r="E1822" s="20" t="s">
        <v>783</v>
      </c>
      <c r="F1822" s="20" t="s">
        <v>783</v>
      </c>
      <c r="G1822" s="20" t="s">
        <v>783</v>
      </c>
      <c r="H1822" s="20" t="s">
        <v>994</v>
      </c>
      <c r="I1822" s="18">
        <v>0</v>
      </c>
    </row>
    <row r="1823" spans="1:9" ht="19.350000000000001" customHeight="1" x14ac:dyDescent="0.25">
      <c r="A1823" t="str">
        <f t="shared" si="28"/>
        <v>C401</v>
      </c>
      <c r="B1823" s="20" t="s">
        <v>785</v>
      </c>
      <c r="C1823" s="20" t="s">
        <v>927</v>
      </c>
      <c r="D1823" s="20" t="s">
        <v>783</v>
      </c>
      <c r="E1823" s="20" t="s">
        <v>783</v>
      </c>
      <c r="F1823" s="20" t="s">
        <v>783</v>
      </c>
      <c r="G1823" s="20" t="s">
        <v>783</v>
      </c>
      <c r="H1823" s="19" t="s">
        <v>993</v>
      </c>
      <c r="I1823" s="18">
        <v>1</v>
      </c>
    </row>
    <row r="1824" spans="1:9" ht="19.350000000000001" customHeight="1" x14ac:dyDescent="0.25">
      <c r="A1824" t="str">
        <f t="shared" si="28"/>
        <v>C402</v>
      </c>
      <c r="B1824" s="20" t="s">
        <v>785</v>
      </c>
      <c r="C1824" s="20" t="s">
        <v>927</v>
      </c>
      <c r="D1824" s="20" t="s">
        <v>783</v>
      </c>
      <c r="E1824" s="20" t="s">
        <v>783</v>
      </c>
      <c r="F1824" s="20" t="s">
        <v>783</v>
      </c>
      <c r="G1824" s="20" t="s">
        <v>783</v>
      </c>
      <c r="H1824" s="19" t="s">
        <v>992</v>
      </c>
      <c r="I1824" s="18">
        <v>1</v>
      </c>
    </row>
    <row r="1825" spans="1:9" ht="19.350000000000001" customHeight="1" x14ac:dyDescent="0.25">
      <c r="A1825" t="str">
        <f t="shared" si="28"/>
        <v>D302</v>
      </c>
      <c r="B1825" s="20" t="s">
        <v>785</v>
      </c>
      <c r="C1825" s="20" t="s">
        <v>927</v>
      </c>
      <c r="D1825" s="20" t="s">
        <v>783</v>
      </c>
      <c r="E1825" s="20" t="s">
        <v>783</v>
      </c>
      <c r="F1825" s="20" t="s">
        <v>783</v>
      </c>
      <c r="G1825" s="20" t="s">
        <v>783</v>
      </c>
      <c r="H1825" s="19" t="s">
        <v>991</v>
      </c>
      <c r="I1825" s="18">
        <v>1</v>
      </c>
    </row>
    <row r="1826" spans="1:9" ht="19.350000000000001" customHeight="1" x14ac:dyDescent="0.25">
      <c r="A1826" t="str">
        <f t="shared" si="28"/>
        <v>D601</v>
      </c>
      <c r="B1826" s="20" t="s">
        <v>785</v>
      </c>
      <c r="C1826" s="20" t="s">
        <v>927</v>
      </c>
      <c r="D1826" s="20" t="s">
        <v>783</v>
      </c>
      <c r="E1826" s="20" t="s">
        <v>783</v>
      </c>
      <c r="F1826" s="20" t="s">
        <v>783</v>
      </c>
      <c r="G1826" s="20" t="s">
        <v>783</v>
      </c>
      <c r="H1826" s="19" t="s">
        <v>990</v>
      </c>
      <c r="I1826" s="18">
        <v>1</v>
      </c>
    </row>
    <row r="1827" spans="1:9" ht="19.350000000000001" customHeight="1" x14ac:dyDescent="0.25">
      <c r="A1827" t="str">
        <f t="shared" si="28"/>
        <v>D602</v>
      </c>
      <c r="B1827" s="20" t="s">
        <v>785</v>
      </c>
      <c r="C1827" s="20" t="s">
        <v>927</v>
      </c>
      <c r="D1827" s="20" t="s">
        <v>783</v>
      </c>
      <c r="E1827" s="20" t="s">
        <v>783</v>
      </c>
      <c r="F1827" s="20" t="s">
        <v>783</v>
      </c>
      <c r="G1827" s="20" t="s">
        <v>783</v>
      </c>
      <c r="H1827" s="20" t="s">
        <v>989</v>
      </c>
      <c r="I1827" s="18">
        <v>0</v>
      </c>
    </row>
    <row r="1828" spans="1:9" ht="19.350000000000001" customHeight="1" x14ac:dyDescent="0.25">
      <c r="A1828" t="str">
        <f t="shared" si="28"/>
        <v>E202</v>
      </c>
      <c r="B1828" s="20" t="s">
        <v>785</v>
      </c>
      <c r="C1828" s="20" t="s">
        <v>927</v>
      </c>
      <c r="D1828" s="20" t="s">
        <v>783</v>
      </c>
      <c r="E1828" s="20" t="s">
        <v>783</v>
      </c>
      <c r="F1828" s="20" t="s">
        <v>783</v>
      </c>
      <c r="G1828" s="20" t="s">
        <v>783</v>
      </c>
      <c r="H1828" s="19" t="s">
        <v>988</v>
      </c>
      <c r="I1828" s="18">
        <v>1</v>
      </c>
    </row>
    <row r="1829" spans="1:9" ht="19.350000000000001" customHeight="1" x14ac:dyDescent="0.25">
      <c r="A1829" t="str">
        <f t="shared" si="28"/>
        <v>E204</v>
      </c>
      <c r="B1829" s="20" t="s">
        <v>785</v>
      </c>
      <c r="C1829" s="20" t="s">
        <v>927</v>
      </c>
      <c r="D1829" s="20" t="s">
        <v>783</v>
      </c>
      <c r="E1829" s="20" t="s">
        <v>783</v>
      </c>
      <c r="F1829" s="20" t="s">
        <v>783</v>
      </c>
      <c r="G1829" s="20" t="s">
        <v>783</v>
      </c>
      <c r="H1829" s="19" t="s">
        <v>987</v>
      </c>
      <c r="I1829" s="18">
        <v>1</v>
      </c>
    </row>
    <row r="1830" spans="1:9" ht="19.350000000000001" customHeight="1" x14ac:dyDescent="0.25">
      <c r="A1830" t="str">
        <f t="shared" si="28"/>
        <v>E205</v>
      </c>
      <c r="B1830" s="20" t="s">
        <v>785</v>
      </c>
      <c r="C1830" s="20" t="s">
        <v>927</v>
      </c>
      <c r="D1830" s="20" t="s">
        <v>783</v>
      </c>
      <c r="E1830" s="20" t="s">
        <v>783</v>
      </c>
      <c r="F1830" s="20" t="s">
        <v>783</v>
      </c>
      <c r="G1830" s="20" t="s">
        <v>783</v>
      </c>
      <c r="H1830" s="19" t="s">
        <v>986</v>
      </c>
      <c r="I1830" s="18">
        <v>1</v>
      </c>
    </row>
    <row r="1831" spans="1:9" ht="19.350000000000001" customHeight="1" x14ac:dyDescent="0.25">
      <c r="A1831" t="str">
        <f t="shared" si="28"/>
        <v>E209</v>
      </c>
      <c r="B1831" s="20" t="s">
        <v>785</v>
      </c>
      <c r="C1831" s="20" t="s">
        <v>927</v>
      </c>
      <c r="D1831" s="20" t="s">
        <v>783</v>
      </c>
      <c r="E1831" s="20" t="s">
        <v>783</v>
      </c>
      <c r="F1831" s="20" t="s">
        <v>783</v>
      </c>
      <c r="G1831" s="20" t="s">
        <v>783</v>
      </c>
      <c r="H1831" s="19" t="s">
        <v>985</v>
      </c>
      <c r="I1831" s="18">
        <v>1</v>
      </c>
    </row>
    <row r="1832" spans="1:9" ht="19.350000000000001" customHeight="1" x14ac:dyDescent="0.25">
      <c r="A1832" t="str">
        <f t="shared" si="28"/>
        <v>E301</v>
      </c>
      <c r="B1832" s="20" t="s">
        <v>785</v>
      </c>
      <c r="C1832" s="20" t="s">
        <v>927</v>
      </c>
      <c r="D1832" s="20" t="s">
        <v>783</v>
      </c>
      <c r="E1832" s="20" t="s">
        <v>783</v>
      </c>
      <c r="F1832" s="20" t="s">
        <v>783</v>
      </c>
      <c r="G1832" s="20" t="s">
        <v>783</v>
      </c>
      <c r="H1832" s="20" t="s">
        <v>984</v>
      </c>
      <c r="I1832" s="18">
        <v>0</v>
      </c>
    </row>
    <row r="1833" spans="1:9" ht="19.350000000000001" customHeight="1" x14ac:dyDescent="0.25">
      <c r="A1833" t="str">
        <f t="shared" si="28"/>
        <v>E401</v>
      </c>
      <c r="B1833" s="20" t="s">
        <v>785</v>
      </c>
      <c r="C1833" s="20" t="s">
        <v>927</v>
      </c>
      <c r="D1833" s="20" t="s">
        <v>783</v>
      </c>
      <c r="E1833" s="20" t="s">
        <v>783</v>
      </c>
      <c r="F1833" s="20" t="s">
        <v>783</v>
      </c>
      <c r="G1833" s="20" t="s">
        <v>783</v>
      </c>
      <c r="H1833" s="20" t="s">
        <v>983</v>
      </c>
      <c r="I1833" s="18">
        <v>0</v>
      </c>
    </row>
    <row r="1834" spans="1:9" ht="19.350000000000001" customHeight="1" x14ac:dyDescent="0.25">
      <c r="A1834" t="str">
        <f t="shared" si="28"/>
        <v>E402</v>
      </c>
      <c r="B1834" s="20" t="s">
        <v>785</v>
      </c>
      <c r="C1834" s="20" t="s">
        <v>927</v>
      </c>
      <c r="D1834" s="20" t="s">
        <v>783</v>
      </c>
      <c r="E1834" s="20" t="s">
        <v>783</v>
      </c>
      <c r="F1834" s="20" t="s">
        <v>783</v>
      </c>
      <c r="G1834" s="20" t="s">
        <v>783</v>
      </c>
      <c r="H1834" s="19" t="s">
        <v>982</v>
      </c>
      <c r="I1834" s="18">
        <v>1</v>
      </c>
    </row>
    <row r="1835" spans="1:9" ht="19.350000000000001" customHeight="1" x14ac:dyDescent="0.25">
      <c r="A1835" t="str">
        <f t="shared" si="28"/>
        <v>E404</v>
      </c>
      <c r="B1835" s="20" t="s">
        <v>785</v>
      </c>
      <c r="C1835" s="20" t="s">
        <v>927</v>
      </c>
      <c r="D1835" s="20" t="s">
        <v>783</v>
      </c>
      <c r="E1835" s="20" t="s">
        <v>783</v>
      </c>
      <c r="F1835" s="20" t="s">
        <v>783</v>
      </c>
      <c r="G1835" s="20" t="s">
        <v>783</v>
      </c>
      <c r="H1835" s="19" t="s">
        <v>981</v>
      </c>
      <c r="I1835" s="18">
        <v>1</v>
      </c>
    </row>
    <row r="1836" spans="1:9" ht="19.350000000000001" customHeight="1" x14ac:dyDescent="0.25">
      <c r="A1836" t="str">
        <f t="shared" si="28"/>
        <v>E511</v>
      </c>
      <c r="B1836" s="20" t="s">
        <v>785</v>
      </c>
      <c r="C1836" s="20" t="s">
        <v>927</v>
      </c>
      <c r="D1836" s="20" t="s">
        <v>783</v>
      </c>
      <c r="E1836" s="20" t="s">
        <v>783</v>
      </c>
      <c r="F1836" s="20" t="s">
        <v>783</v>
      </c>
      <c r="G1836" s="20" t="s">
        <v>783</v>
      </c>
      <c r="H1836" s="20" t="s">
        <v>980</v>
      </c>
      <c r="I1836" s="18">
        <v>0</v>
      </c>
    </row>
    <row r="1837" spans="1:9" ht="19.350000000000001" customHeight="1" x14ac:dyDescent="0.25">
      <c r="A1837" t="str">
        <f t="shared" si="28"/>
        <v>F101</v>
      </c>
      <c r="B1837" s="20" t="s">
        <v>785</v>
      </c>
      <c r="C1837" s="20" t="s">
        <v>927</v>
      </c>
      <c r="D1837" s="20" t="s">
        <v>783</v>
      </c>
      <c r="E1837" s="20" t="s">
        <v>783</v>
      </c>
      <c r="F1837" s="20" t="s">
        <v>783</v>
      </c>
      <c r="G1837" s="20" t="s">
        <v>783</v>
      </c>
      <c r="H1837" s="19" t="s">
        <v>979</v>
      </c>
      <c r="I1837" s="18">
        <v>1</v>
      </c>
    </row>
    <row r="1838" spans="1:9" ht="19.350000000000001" customHeight="1" x14ac:dyDescent="0.25">
      <c r="A1838" t="str">
        <f t="shared" si="28"/>
        <v>F201</v>
      </c>
      <c r="B1838" s="20" t="s">
        <v>785</v>
      </c>
      <c r="C1838" s="20" t="s">
        <v>927</v>
      </c>
      <c r="D1838" s="20" t="s">
        <v>783</v>
      </c>
      <c r="E1838" s="20" t="s">
        <v>783</v>
      </c>
      <c r="F1838" s="20" t="s">
        <v>783</v>
      </c>
      <c r="G1838" s="20" t="s">
        <v>783</v>
      </c>
      <c r="H1838" s="20" t="s">
        <v>978</v>
      </c>
      <c r="I1838" s="18">
        <v>0</v>
      </c>
    </row>
    <row r="1839" spans="1:9" ht="19.350000000000001" customHeight="1" x14ac:dyDescent="0.25">
      <c r="A1839" t="str">
        <f t="shared" si="28"/>
        <v>F202</v>
      </c>
      <c r="B1839" s="20" t="s">
        <v>785</v>
      </c>
      <c r="C1839" s="20" t="s">
        <v>927</v>
      </c>
      <c r="D1839" s="20" t="s">
        <v>783</v>
      </c>
      <c r="E1839" s="20" t="s">
        <v>783</v>
      </c>
      <c r="F1839" s="20" t="s">
        <v>783</v>
      </c>
      <c r="G1839" s="20" t="s">
        <v>783</v>
      </c>
      <c r="H1839" s="19" t="s">
        <v>977</v>
      </c>
      <c r="I1839" s="18">
        <v>1</v>
      </c>
    </row>
    <row r="1840" spans="1:9" ht="19.350000000000001" customHeight="1" x14ac:dyDescent="0.25">
      <c r="A1840" t="str">
        <f t="shared" si="28"/>
        <v>F203</v>
      </c>
      <c r="B1840" s="20" t="s">
        <v>785</v>
      </c>
      <c r="C1840" s="20" t="s">
        <v>927</v>
      </c>
      <c r="D1840" s="20" t="s">
        <v>783</v>
      </c>
      <c r="E1840" s="20" t="s">
        <v>783</v>
      </c>
      <c r="F1840" s="20" t="s">
        <v>783</v>
      </c>
      <c r="G1840" s="20" t="s">
        <v>783</v>
      </c>
      <c r="H1840" s="19" t="s">
        <v>976</v>
      </c>
      <c r="I1840" s="18">
        <v>1</v>
      </c>
    </row>
    <row r="1841" spans="1:9" ht="19.350000000000001" customHeight="1" x14ac:dyDescent="0.25">
      <c r="A1841" t="str">
        <f t="shared" si="28"/>
        <v>F216</v>
      </c>
      <c r="B1841" s="20" t="s">
        <v>785</v>
      </c>
      <c r="C1841" s="20" t="s">
        <v>927</v>
      </c>
      <c r="D1841" s="20" t="s">
        <v>783</v>
      </c>
      <c r="E1841" s="20" t="s">
        <v>783</v>
      </c>
      <c r="F1841" s="20" t="s">
        <v>783</v>
      </c>
      <c r="G1841" s="20" t="s">
        <v>783</v>
      </c>
      <c r="H1841" s="19" t="s">
        <v>975</v>
      </c>
      <c r="I1841" s="18">
        <v>1</v>
      </c>
    </row>
    <row r="1842" spans="1:9" ht="19.350000000000001" customHeight="1" x14ac:dyDescent="0.25">
      <c r="A1842" t="str">
        <f t="shared" si="28"/>
        <v>F301</v>
      </c>
      <c r="B1842" s="20" t="s">
        <v>785</v>
      </c>
      <c r="C1842" s="20" t="s">
        <v>927</v>
      </c>
      <c r="D1842" s="20" t="s">
        <v>783</v>
      </c>
      <c r="E1842" s="20" t="s">
        <v>783</v>
      </c>
      <c r="F1842" s="20" t="s">
        <v>783</v>
      </c>
      <c r="G1842" s="20" t="s">
        <v>783</v>
      </c>
      <c r="H1842" s="19" t="s">
        <v>974</v>
      </c>
      <c r="I1842" s="18">
        <v>1</v>
      </c>
    </row>
    <row r="1843" spans="1:9" ht="19.350000000000001" customHeight="1" x14ac:dyDescent="0.25">
      <c r="A1843" t="str">
        <f t="shared" si="28"/>
        <v>F302</v>
      </c>
      <c r="B1843" s="20" t="s">
        <v>785</v>
      </c>
      <c r="C1843" s="20" t="s">
        <v>927</v>
      </c>
      <c r="D1843" s="20" t="s">
        <v>783</v>
      </c>
      <c r="E1843" s="20" t="s">
        <v>783</v>
      </c>
      <c r="F1843" s="20" t="s">
        <v>783</v>
      </c>
      <c r="G1843" s="20" t="s">
        <v>783</v>
      </c>
      <c r="H1843" s="20" t="s">
        <v>973</v>
      </c>
      <c r="I1843" s="18">
        <v>0</v>
      </c>
    </row>
    <row r="1844" spans="1:9" ht="19.350000000000001" customHeight="1" x14ac:dyDescent="0.25">
      <c r="A1844" t="str">
        <f t="shared" si="28"/>
        <v>F303</v>
      </c>
      <c r="B1844" s="20" t="s">
        <v>785</v>
      </c>
      <c r="C1844" s="20" t="s">
        <v>927</v>
      </c>
      <c r="D1844" s="20" t="s">
        <v>783</v>
      </c>
      <c r="E1844" s="20" t="s">
        <v>783</v>
      </c>
      <c r="F1844" s="20" t="s">
        <v>783</v>
      </c>
      <c r="G1844" s="20" t="s">
        <v>783</v>
      </c>
      <c r="H1844" s="19" t="s">
        <v>972</v>
      </c>
      <c r="I1844" s="18">
        <v>1</v>
      </c>
    </row>
    <row r="1845" spans="1:9" ht="19.350000000000001" customHeight="1" x14ac:dyDescent="0.25">
      <c r="A1845" t="str">
        <f t="shared" si="28"/>
        <v>F305</v>
      </c>
      <c r="B1845" s="20" t="s">
        <v>785</v>
      </c>
      <c r="C1845" s="20" t="s">
        <v>927</v>
      </c>
      <c r="D1845" s="20" t="s">
        <v>783</v>
      </c>
      <c r="E1845" s="20" t="s">
        <v>783</v>
      </c>
      <c r="F1845" s="20" t="s">
        <v>783</v>
      </c>
      <c r="G1845" s="20" t="s">
        <v>783</v>
      </c>
      <c r="H1845" s="20" t="s">
        <v>971</v>
      </c>
      <c r="I1845" s="18">
        <v>0</v>
      </c>
    </row>
    <row r="1846" spans="1:9" ht="19.350000000000001" customHeight="1" x14ac:dyDescent="0.25">
      <c r="A1846" t="str">
        <f t="shared" si="28"/>
        <v>F306</v>
      </c>
      <c r="B1846" s="20" t="s">
        <v>785</v>
      </c>
      <c r="C1846" s="20" t="s">
        <v>927</v>
      </c>
      <c r="D1846" s="20" t="s">
        <v>783</v>
      </c>
      <c r="E1846" s="20" t="s">
        <v>783</v>
      </c>
      <c r="F1846" s="20" t="s">
        <v>783</v>
      </c>
      <c r="G1846" s="20" t="s">
        <v>783</v>
      </c>
      <c r="H1846" s="19" t="s">
        <v>970</v>
      </c>
      <c r="I1846" s="18">
        <v>1</v>
      </c>
    </row>
    <row r="1847" spans="1:9" ht="19.350000000000001" customHeight="1" x14ac:dyDescent="0.25">
      <c r="A1847" t="str">
        <f t="shared" si="28"/>
        <v>F319</v>
      </c>
      <c r="B1847" s="20" t="s">
        <v>785</v>
      </c>
      <c r="C1847" s="20" t="s">
        <v>927</v>
      </c>
      <c r="D1847" s="20" t="s">
        <v>783</v>
      </c>
      <c r="E1847" s="20" t="s">
        <v>783</v>
      </c>
      <c r="F1847" s="20" t="s">
        <v>783</v>
      </c>
      <c r="G1847" s="20" t="s">
        <v>783</v>
      </c>
      <c r="H1847" s="19" t="s">
        <v>969</v>
      </c>
      <c r="I1847" s="18">
        <v>1</v>
      </c>
    </row>
    <row r="1848" spans="1:9" ht="19.350000000000001" customHeight="1" x14ac:dyDescent="0.25">
      <c r="A1848" t="str">
        <f t="shared" si="28"/>
        <v>F327</v>
      </c>
      <c r="B1848" s="20" t="s">
        <v>785</v>
      </c>
      <c r="C1848" s="20" t="s">
        <v>927</v>
      </c>
      <c r="D1848" s="20" t="s">
        <v>783</v>
      </c>
      <c r="E1848" s="20" t="s">
        <v>783</v>
      </c>
      <c r="F1848" s="20" t="s">
        <v>783</v>
      </c>
      <c r="G1848" s="20" t="s">
        <v>783</v>
      </c>
      <c r="H1848" s="19" t="s">
        <v>968</v>
      </c>
      <c r="I1848" s="18">
        <v>1</v>
      </c>
    </row>
    <row r="1849" spans="1:9" ht="19.350000000000001" customHeight="1" x14ac:dyDescent="0.25">
      <c r="A1849" t="str">
        <f t="shared" si="28"/>
        <v>F500</v>
      </c>
      <c r="B1849" s="20" t="s">
        <v>785</v>
      </c>
      <c r="C1849" s="20" t="s">
        <v>927</v>
      </c>
      <c r="D1849" s="20" t="s">
        <v>783</v>
      </c>
      <c r="E1849" s="20" t="s">
        <v>783</v>
      </c>
      <c r="F1849" s="20" t="s">
        <v>783</v>
      </c>
      <c r="G1849" s="20" t="s">
        <v>783</v>
      </c>
      <c r="H1849" s="20" t="s">
        <v>967</v>
      </c>
      <c r="I1849" s="18">
        <v>0</v>
      </c>
    </row>
    <row r="1850" spans="1:9" ht="19.350000000000001" customHeight="1" x14ac:dyDescent="0.25">
      <c r="A1850" t="str">
        <f t="shared" si="28"/>
        <v>F501</v>
      </c>
      <c r="B1850" s="20" t="s">
        <v>785</v>
      </c>
      <c r="C1850" s="20" t="s">
        <v>927</v>
      </c>
      <c r="D1850" s="20" t="s">
        <v>783</v>
      </c>
      <c r="E1850" s="20" t="s">
        <v>783</v>
      </c>
      <c r="F1850" s="20" t="s">
        <v>783</v>
      </c>
      <c r="G1850" s="20" t="s">
        <v>783</v>
      </c>
      <c r="H1850" s="20" t="s">
        <v>966</v>
      </c>
      <c r="I1850" s="18">
        <v>0</v>
      </c>
    </row>
    <row r="1851" spans="1:9" ht="19.350000000000001" customHeight="1" x14ac:dyDescent="0.25">
      <c r="A1851" t="str">
        <f t="shared" si="28"/>
        <v>F530</v>
      </c>
      <c r="B1851" s="20" t="s">
        <v>785</v>
      </c>
      <c r="C1851" s="20" t="s">
        <v>927</v>
      </c>
      <c r="D1851" s="20" t="s">
        <v>783</v>
      </c>
      <c r="E1851" s="20" t="s">
        <v>783</v>
      </c>
      <c r="F1851" s="20" t="s">
        <v>783</v>
      </c>
      <c r="G1851" s="20" t="s">
        <v>783</v>
      </c>
      <c r="H1851" s="20" t="s">
        <v>965</v>
      </c>
      <c r="I1851" s="18">
        <v>0</v>
      </c>
    </row>
    <row r="1852" spans="1:9" ht="19.350000000000001" customHeight="1" x14ac:dyDescent="0.25">
      <c r="A1852" t="str">
        <f t="shared" si="28"/>
        <v>F607</v>
      </c>
      <c r="B1852" s="20" t="s">
        <v>785</v>
      </c>
      <c r="C1852" s="20" t="s">
        <v>927</v>
      </c>
      <c r="D1852" s="20" t="s">
        <v>783</v>
      </c>
      <c r="E1852" s="20" t="s">
        <v>783</v>
      </c>
      <c r="F1852" s="20" t="s">
        <v>783</v>
      </c>
      <c r="G1852" s="20" t="s">
        <v>783</v>
      </c>
      <c r="H1852" s="19" t="s">
        <v>964</v>
      </c>
      <c r="I1852" s="18">
        <v>1</v>
      </c>
    </row>
    <row r="1853" spans="1:9" ht="19.350000000000001" customHeight="1" x14ac:dyDescent="0.25">
      <c r="A1853" t="str">
        <f t="shared" si="28"/>
        <v>G405</v>
      </c>
      <c r="B1853" s="20" t="s">
        <v>785</v>
      </c>
      <c r="C1853" s="20" t="s">
        <v>927</v>
      </c>
      <c r="D1853" s="20" t="s">
        <v>783</v>
      </c>
      <c r="E1853" s="20" t="s">
        <v>783</v>
      </c>
      <c r="F1853" s="20" t="s">
        <v>783</v>
      </c>
      <c r="G1853" s="20" t="s">
        <v>783</v>
      </c>
      <c r="H1853" s="19" t="s">
        <v>963</v>
      </c>
      <c r="I1853" s="18">
        <v>1</v>
      </c>
    </row>
    <row r="1854" spans="1:9" ht="19.350000000000001" customHeight="1" x14ac:dyDescent="0.25">
      <c r="A1854" t="str">
        <f t="shared" si="28"/>
        <v>G500</v>
      </c>
      <c r="B1854" s="20" t="s">
        <v>785</v>
      </c>
      <c r="C1854" s="20" t="s">
        <v>927</v>
      </c>
      <c r="D1854" s="20" t="s">
        <v>783</v>
      </c>
      <c r="E1854" s="20" t="s">
        <v>783</v>
      </c>
      <c r="F1854" s="20" t="s">
        <v>783</v>
      </c>
      <c r="G1854" s="20" t="s">
        <v>783</v>
      </c>
      <c r="H1854" s="19" t="s">
        <v>962</v>
      </c>
      <c r="I1854" s="18">
        <v>1</v>
      </c>
    </row>
    <row r="1855" spans="1:9" ht="19.350000000000001" customHeight="1" x14ac:dyDescent="0.25">
      <c r="A1855" t="str">
        <f t="shared" si="28"/>
        <v>G501</v>
      </c>
      <c r="B1855" s="20" t="s">
        <v>785</v>
      </c>
      <c r="C1855" s="20" t="s">
        <v>927</v>
      </c>
      <c r="D1855" s="20" t="s">
        <v>783</v>
      </c>
      <c r="E1855" s="20" t="s">
        <v>783</v>
      </c>
      <c r="F1855" s="20" t="s">
        <v>783</v>
      </c>
      <c r="G1855" s="20" t="s">
        <v>783</v>
      </c>
      <c r="H1855" s="19" t="s">
        <v>961</v>
      </c>
      <c r="I1855" s="18">
        <v>1</v>
      </c>
    </row>
    <row r="1856" spans="1:9" ht="19.350000000000001" customHeight="1" x14ac:dyDescent="0.25">
      <c r="A1856" t="str">
        <f t="shared" si="28"/>
        <v>G502</v>
      </c>
      <c r="B1856" s="20" t="s">
        <v>785</v>
      </c>
      <c r="C1856" s="20" t="s">
        <v>927</v>
      </c>
      <c r="D1856" s="20" t="s">
        <v>783</v>
      </c>
      <c r="E1856" s="20" t="s">
        <v>783</v>
      </c>
      <c r="F1856" s="20" t="s">
        <v>783</v>
      </c>
      <c r="G1856" s="20" t="s">
        <v>783</v>
      </c>
      <c r="H1856" s="19" t="s">
        <v>960</v>
      </c>
      <c r="I1856" s="18">
        <v>1</v>
      </c>
    </row>
    <row r="1857" spans="1:9" ht="19.350000000000001" customHeight="1" x14ac:dyDescent="0.25">
      <c r="A1857" t="str">
        <f t="shared" si="28"/>
        <v>G503</v>
      </c>
      <c r="B1857" s="20" t="s">
        <v>785</v>
      </c>
      <c r="C1857" s="20" t="s">
        <v>927</v>
      </c>
      <c r="D1857" s="20" t="s">
        <v>783</v>
      </c>
      <c r="E1857" s="20" t="s">
        <v>783</v>
      </c>
      <c r="F1857" s="20" t="s">
        <v>783</v>
      </c>
      <c r="G1857" s="20" t="s">
        <v>783</v>
      </c>
      <c r="H1857" s="19" t="s">
        <v>959</v>
      </c>
      <c r="I1857" s="18">
        <v>1</v>
      </c>
    </row>
    <row r="1858" spans="1:9" ht="19.350000000000001" customHeight="1" x14ac:dyDescent="0.25">
      <c r="A1858" t="str">
        <f t="shared" si="28"/>
        <v>G601</v>
      </c>
      <c r="B1858" s="20" t="s">
        <v>785</v>
      </c>
      <c r="C1858" s="20" t="s">
        <v>927</v>
      </c>
      <c r="D1858" s="20" t="s">
        <v>783</v>
      </c>
      <c r="E1858" s="20" t="s">
        <v>783</v>
      </c>
      <c r="F1858" s="20" t="s">
        <v>783</v>
      </c>
      <c r="G1858" s="20" t="s">
        <v>783</v>
      </c>
      <c r="H1858" s="19" t="s">
        <v>958</v>
      </c>
      <c r="I1858" s="18">
        <v>1</v>
      </c>
    </row>
    <row r="1859" spans="1:9" ht="19.350000000000001" customHeight="1" x14ac:dyDescent="0.25">
      <c r="A1859" t="str">
        <f t="shared" ref="A1859:A1922" si="29">LEFT(H1859,4)</f>
        <v>H403</v>
      </c>
      <c r="B1859" s="20" t="s">
        <v>785</v>
      </c>
      <c r="C1859" s="20" t="s">
        <v>927</v>
      </c>
      <c r="D1859" s="20" t="s">
        <v>783</v>
      </c>
      <c r="E1859" s="20" t="s">
        <v>783</v>
      </c>
      <c r="F1859" s="20" t="s">
        <v>783</v>
      </c>
      <c r="G1859" s="20" t="s">
        <v>783</v>
      </c>
      <c r="H1859" s="19" t="s">
        <v>957</v>
      </c>
      <c r="I1859" s="18">
        <v>1</v>
      </c>
    </row>
    <row r="1860" spans="1:9" ht="19.350000000000001" customHeight="1" x14ac:dyDescent="0.25">
      <c r="A1860" t="str">
        <f t="shared" si="29"/>
        <v>H404</v>
      </c>
      <c r="B1860" s="20" t="s">
        <v>785</v>
      </c>
      <c r="C1860" s="20" t="s">
        <v>927</v>
      </c>
      <c r="D1860" s="20" t="s">
        <v>783</v>
      </c>
      <c r="E1860" s="20" t="s">
        <v>783</v>
      </c>
      <c r="F1860" s="20" t="s">
        <v>783</v>
      </c>
      <c r="G1860" s="20" t="s">
        <v>783</v>
      </c>
      <c r="H1860" s="20" t="s">
        <v>956</v>
      </c>
      <c r="I1860" s="18">
        <v>0</v>
      </c>
    </row>
    <row r="1861" spans="1:9" ht="19.350000000000001" customHeight="1" x14ac:dyDescent="0.25">
      <c r="A1861" t="str">
        <f t="shared" si="29"/>
        <v>H421</v>
      </c>
      <c r="B1861" s="20" t="s">
        <v>785</v>
      </c>
      <c r="C1861" s="20" t="s">
        <v>927</v>
      </c>
      <c r="D1861" s="20" t="s">
        <v>783</v>
      </c>
      <c r="E1861" s="20" t="s">
        <v>783</v>
      </c>
      <c r="F1861" s="20" t="s">
        <v>783</v>
      </c>
      <c r="G1861" s="20" t="s">
        <v>783</v>
      </c>
      <c r="H1861" s="20" t="s">
        <v>955</v>
      </c>
      <c r="I1861" s="18">
        <v>0</v>
      </c>
    </row>
    <row r="1862" spans="1:9" ht="19.350000000000001" customHeight="1" x14ac:dyDescent="0.25">
      <c r="A1862" t="str">
        <f t="shared" si="29"/>
        <v>H422</v>
      </c>
      <c r="B1862" s="20" t="s">
        <v>785</v>
      </c>
      <c r="C1862" s="20" t="s">
        <v>927</v>
      </c>
      <c r="D1862" s="20" t="s">
        <v>783</v>
      </c>
      <c r="E1862" s="20" t="s">
        <v>783</v>
      </c>
      <c r="F1862" s="20" t="s">
        <v>783</v>
      </c>
      <c r="G1862" s="20" t="s">
        <v>783</v>
      </c>
      <c r="H1862" s="19" t="s">
        <v>954</v>
      </c>
      <c r="I1862" s="18">
        <v>1</v>
      </c>
    </row>
    <row r="1863" spans="1:9" ht="19.350000000000001" customHeight="1" x14ac:dyDescent="0.25">
      <c r="A1863" t="str">
        <f t="shared" si="29"/>
        <v>H426</v>
      </c>
      <c r="B1863" s="20" t="s">
        <v>785</v>
      </c>
      <c r="C1863" s="20" t="s">
        <v>927</v>
      </c>
      <c r="D1863" s="20" t="s">
        <v>783</v>
      </c>
      <c r="E1863" s="20" t="s">
        <v>783</v>
      </c>
      <c r="F1863" s="20" t="s">
        <v>783</v>
      </c>
      <c r="G1863" s="20" t="s">
        <v>783</v>
      </c>
      <c r="H1863" s="19" t="s">
        <v>953</v>
      </c>
      <c r="I1863" s="18">
        <v>1</v>
      </c>
    </row>
    <row r="1864" spans="1:9" ht="19.350000000000001" customHeight="1" x14ac:dyDescent="0.25">
      <c r="A1864" t="str">
        <f t="shared" si="29"/>
        <v>H432</v>
      </c>
      <c r="B1864" s="20" t="s">
        <v>785</v>
      </c>
      <c r="C1864" s="20" t="s">
        <v>927</v>
      </c>
      <c r="D1864" s="20" t="s">
        <v>783</v>
      </c>
      <c r="E1864" s="20" t="s">
        <v>783</v>
      </c>
      <c r="F1864" s="20" t="s">
        <v>783</v>
      </c>
      <c r="G1864" s="20" t="s">
        <v>783</v>
      </c>
      <c r="H1864" s="20" t="s">
        <v>952</v>
      </c>
      <c r="I1864" s="18">
        <v>0</v>
      </c>
    </row>
    <row r="1865" spans="1:9" ht="19.350000000000001" customHeight="1" x14ac:dyDescent="0.25">
      <c r="A1865" t="str">
        <f t="shared" si="29"/>
        <v>K601</v>
      </c>
      <c r="B1865" s="20" t="s">
        <v>785</v>
      </c>
      <c r="C1865" s="20" t="s">
        <v>927</v>
      </c>
      <c r="D1865" s="20" t="s">
        <v>783</v>
      </c>
      <c r="E1865" s="20" t="s">
        <v>783</v>
      </c>
      <c r="F1865" s="20" t="s">
        <v>783</v>
      </c>
      <c r="G1865" s="20" t="s">
        <v>783</v>
      </c>
      <c r="H1865" s="19" t="s">
        <v>951</v>
      </c>
      <c r="I1865" s="18">
        <v>1</v>
      </c>
    </row>
    <row r="1866" spans="1:9" ht="19.350000000000001" customHeight="1" x14ac:dyDescent="0.25">
      <c r="A1866" t="str">
        <f t="shared" si="29"/>
        <v>K602</v>
      </c>
      <c r="B1866" s="20" t="s">
        <v>785</v>
      </c>
      <c r="C1866" s="20" t="s">
        <v>927</v>
      </c>
      <c r="D1866" s="20" t="s">
        <v>783</v>
      </c>
      <c r="E1866" s="20" t="s">
        <v>783</v>
      </c>
      <c r="F1866" s="20" t="s">
        <v>783</v>
      </c>
      <c r="G1866" s="20" t="s">
        <v>783</v>
      </c>
      <c r="H1866" s="20" t="s">
        <v>950</v>
      </c>
      <c r="I1866" s="18">
        <v>0</v>
      </c>
    </row>
    <row r="1867" spans="1:9" ht="19.350000000000001" customHeight="1" x14ac:dyDescent="0.25">
      <c r="A1867" t="str">
        <f t="shared" si="29"/>
        <v>K701</v>
      </c>
      <c r="B1867" s="20" t="s">
        <v>785</v>
      </c>
      <c r="C1867" s="20" t="s">
        <v>927</v>
      </c>
      <c r="D1867" s="20" t="s">
        <v>783</v>
      </c>
      <c r="E1867" s="20" t="s">
        <v>783</v>
      </c>
      <c r="F1867" s="20" t="s">
        <v>783</v>
      </c>
      <c r="G1867" s="20" t="s">
        <v>783</v>
      </c>
      <c r="H1867" s="20" t="s">
        <v>949</v>
      </c>
      <c r="I1867" s="18">
        <v>0</v>
      </c>
    </row>
    <row r="1868" spans="1:9" ht="19.350000000000001" customHeight="1" x14ac:dyDescent="0.25">
      <c r="A1868" t="str">
        <f t="shared" si="29"/>
        <v>K702</v>
      </c>
      <c r="B1868" s="20" t="s">
        <v>785</v>
      </c>
      <c r="C1868" s="20" t="s">
        <v>927</v>
      </c>
      <c r="D1868" s="20" t="s">
        <v>783</v>
      </c>
      <c r="E1868" s="20" t="s">
        <v>783</v>
      </c>
      <c r="F1868" s="20" t="s">
        <v>783</v>
      </c>
      <c r="G1868" s="20" t="s">
        <v>783</v>
      </c>
      <c r="H1868" s="19" t="s">
        <v>948</v>
      </c>
      <c r="I1868" s="18">
        <v>1</v>
      </c>
    </row>
    <row r="1869" spans="1:9" ht="19.350000000000001" customHeight="1" x14ac:dyDescent="0.25">
      <c r="A1869" t="str">
        <f t="shared" si="29"/>
        <v>K703</v>
      </c>
      <c r="B1869" s="20" t="s">
        <v>785</v>
      </c>
      <c r="C1869" s="20" t="s">
        <v>927</v>
      </c>
      <c r="D1869" s="20" t="s">
        <v>783</v>
      </c>
      <c r="E1869" s="20" t="s">
        <v>783</v>
      </c>
      <c r="F1869" s="20" t="s">
        <v>783</v>
      </c>
      <c r="G1869" s="20" t="s">
        <v>783</v>
      </c>
      <c r="H1869" s="19" t="s">
        <v>947</v>
      </c>
      <c r="I1869" s="18">
        <v>1</v>
      </c>
    </row>
    <row r="1870" spans="1:9" ht="19.350000000000001" customHeight="1" x14ac:dyDescent="0.25">
      <c r="A1870" t="str">
        <f t="shared" si="29"/>
        <v>N001</v>
      </c>
      <c r="B1870" s="20" t="s">
        <v>785</v>
      </c>
      <c r="C1870" s="20" t="s">
        <v>927</v>
      </c>
      <c r="D1870" s="20" t="s">
        <v>783</v>
      </c>
      <c r="E1870" s="20" t="s">
        <v>783</v>
      </c>
      <c r="F1870" s="20" t="s">
        <v>783</v>
      </c>
      <c r="G1870" s="20" t="s">
        <v>783</v>
      </c>
      <c r="H1870" s="20" t="s">
        <v>946</v>
      </c>
      <c r="I1870" s="18">
        <v>0</v>
      </c>
    </row>
    <row r="1871" spans="1:9" ht="19.350000000000001" customHeight="1" x14ac:dyDescent="0.25">
      <c r="A1871" t="str">
        <f t="shared" si="29"/>
        <v>N002</v>
      </c>
      <c r="B1871" s="20" t="s">
        <v>785</v>
      </c>
      <c r="C1871" s="20" t="s">
        <v>927</v>
      </c>
      <c r="D1871" s="20" t="s">
        <v>783</v>
      </c>
      <c r="E1871" s="20" t="s">
        <v>783</v>
      </c>
      <c r="F1871" s="20" t="s">
        <v>783</v>
      </c>
      <c r="G1871" s="20" t="s">
        <v>783</v>
      </c>
      <c r="H1871" s="19" t="s">
        <v>945</v>
      </c>
      <c r="I1871" s="18">
        <v>1</v>
      </c>
    </row>
    <row r="1872" spans="1:9" ht="19.350000000000001" customHeight="1" x14ac:dyDescent="0.25">
      <c r="A1872" t="str">
        <f t="shared" si="29"/>
        <v>N003</v>
      </c>
      <c r="B1872" s="20" t="s">
        <v>785</v>
      </c>
      <c r="C1872" s="20" t="s">
        <v>927</v>
      </c>
      <c r="D1872" s="20" t="s">
        <v>783</v>
      </c>
      <c r="E1872" s="20" t="s">
        <v>783</v>
      </c>
      <c r="F1872" s="20" t="s">
        <v>783</v>
      </c>
      <c r="G1872" s="20" t="s">
        <v>783</v>
      </c>
      <c r="H1872" s="20" t="s">
        <v>944</v>
      </c>
      <c r="I1872" s="18">
        <v>0</v>
      </c>
    </row>
    <row r="1873" spans="1:9" ht="19.350000000000001" customHeight="1" x14ac:dyDescent="0.25">
      <c r="A1873" t="str">
        <f t="shared" si="29"/>
        <v>N004</v>
      </c>
      <c r="B1873" s="20" t="s">
        <v>785</v>
      </c>
      <c r="C1873" s="20" t="s">
        <v>927</v>
      </c>
      <c r="D1873" s="20" t="s">
        <v>783</v>
      </c>
      <c r="E1873" s="20" t="s">
        <v>783</v>
      </c>
      <c r="F1873" s="20" t="s">
        <v>783</v>
      </c>
      <c r="G1873" s="20" t="s">
        <v>783</v>
      </c>
      <c r="H1873" s="19" t="s">
        <v>943</v>
      </c>
      <c r="I1873" s="18">
        <v>1</v>
      </c>
    </row>
    <row r="1874" spans="1:9" ht="19.350000000000001" customHeight="1" x14ac:dyDescent="0.25">
      <c r="A1874" t="str">
        <f t="shared" si="29"/>
        <v>N005</v>
      </c>
      <c r="B1874" s="20" t="s">
        <v>785</v>
      </c>
      <c r="C1874" s="20" t="s">
        <v>927</v>
      </c>
      <c r="D1874" s="20" t="s">
        <v>783</v>
      </c>
      <c r="E1874" s="20" t="s">
        <v>783</v>
      </c>
      <c r="F1874" s="20" t="s">
        <v>783</v>
      </c>
      <c r="G1874" s="20" t="s">
        <v>783</v>
      </c>
      <c r="H1874" s="19" t="s">
        <v>942</v>
      </c>
      <c r="I1874" s="18">
        <v>1</v>
      </c>
    </row>
    <row r="1875" spans="1:9" ht="19.350000000000001" customHeight="1" x14ac:dyDescent="0.25">
      <c r="A1875" t="str">
        <f t="shared" si="29"/>
        <v>P004</v>
      </c>
      <c r="B1875" s="20" t="s">
        <v>785</v>
      </c>
      <c r="C1875" s="20" t="s">
        <v>927</v>
      </c>
      <c r="D1875" s="20" t="s">
        <v>783</v>
      </c>
      <c r="E1875" s="20" t="s">
        <v>783</v>
      </c>
      <c r="F1875" s="20" t="s">
        <v>783</v>
      </c>
      <c r="G1875" s="20" t="s">
        <v>783</v>
      </c>
      <c r="H1875" s="19" t="s">
        <v>941</v>
      </c>
      <c r="I1875" s="18">
        <v>1</v>
      </c>
    </row>
    <row r="1876" spans="1:9" ht="19.350000000000001" customHeight="1" x14ac:dyDescent="0.25">
      <c r="A1876" t="str">
        <f t="shared" si="29"/>
        <v>P007</v>
      </c>
      <c r="B1876" s="20" t="s">
        <v>785</v>
      </c>
      <c r="C1876" s="20" t="s">
        <v>927</v>
      </c>
      <c r="D1876" s="20" t="s">
        <v>783</v>
      </c>
      <c r="E1876" s="20" t="s">
        <v>783</v>
      </c>
      <c r="F1876" s="20" t="s">
        <v>783</v>
      </c>
      <c r="G1876" s="20" t="s">
        <v>783</v>
      </c>
      <c r="H1876" s="20" t="s">
        <v>940</v>
      </c>
      <c r="I1876" s="18">
        <v>0</v>
      </c>
    </row>
    <row r="1877" spans="1:9" ht="19.350000000000001" customHeight="1" x14ac:dyDescent="0.25">
      <c r="A1877" t="str">
        <f t="shared" si="29"/>
        <v>P120</v>
      </c>
      <c r="B1877" s="20" t="s">
        <v>785</v>
      </c>
      <c r="C1877" s="20" t="s">
        <v>927</v>
      </c>
      <c r="D1877" s="20" t="s">
        <v>783</v>
      </c>
      <c r="E1877" s="20" t="s">
        <v>783</v>
      </c>
      <c r="F1877" s="20" t="s">
        <v>783</v>
      </c>
      <c r="G1877" s="20" t="s">
        <v>783</v>
      </c>
      <c r="H1877" s="19" t="s">
        <v>939</v>
      </c>
      <c r="I1877" s="18">
        <v>1</v>
      </c>
    </row>
    <row r="1878" spans="1:9" ht="19.350000000000001" customHeight="1" x14ac:dyDescent="0.25">
      <c r="A1878" t="str">
        <f t="shared" si="29"/>
        <v>P121</v>
      </c>
      <c r="B1878" s="20" t="s">
        <v>785</v>
      </c>
      <c r="C1878" s="20" t="s">
        <v>927</v>
      </c>
      <c r="D1878" s="20" t="s">
        <v>783</v>
      </c>
      <c r="E1878" s="20" t="s">
        <v>783</v>
      </c>
      <c r="F1878" s="20" t="s">
        <v>783</v>
      </c>
      <c r="G1878" s="20" t="s">
        <v>783</v>
      </c>
      <c r="H1878" s="19" t="s">
        <v>938</v>
      </c>
      <c r="I1878" s="18">
        <v>1</v>
      </c>
    </row>
    <row r="1879" spans="1:9" ht="19.350000000000001" customHeight="1" x14ac:dyDescent="0.25">
      <c r="A1879" t="str">
        <f t="shared" si="29"/>
        <v>P122</v>
      </c>
      <c r="B1879" s="20" t="s">
        <v>785</v>
      </c>
      <c r="C1879" s="20" t="s">
        <v>927</v>
      </c>
      <c r="D1879" s="20" t="s">
        <v>783</v>
      </c>
      <c r="E1879" s="20" t="s">
        <v>783</v>
      </c>
      <c r="F1879" s="20" t="s">
        <v>783</v>
      </c>
      <c r="G1879" s="20" t="s">
        <v>783</v>
      </c>
      <c r="H1879" s="19" t="s">
        <v>937</v>
      </c>
      <c r="I1879" s="18">
        <v>1</v>
      </c>
    </row>
    <row r="1880" spans="1:9" ht="19.350000000000001" customHeight="1" x14ac:dyDescent="0.25">
      <c r="A1880" t="str">
        <f t="shared" si="29"/>
        <v>P123</v>
      </c>
      <c r="B1880" s="20" t="s">
        <v>785</v>
      </c>
      <c r="C1880" s="20" t="s">
        <v>927</v>
      </c>
      <c r="D1880" s="20" t="s">
        <v>783</v>
      </c>
      <c r="E1880" s="20" t="s">
        <v>783</v>
      </c>
      <c r="F1880" s="20" t="s">
        <v>783</v>
      </c>
      <c r="G1880" s="20" t="s">
        <v>783</v>
      </c>
      <c r="H1880" s="19" t="s">
        <v>936</v>
      </c>
      <c r="I1880" s="18">
        <v>1</v>
      </c>
    </row>
    <row r="1881" spans="1:9" ht="19.350000000000001" customHeight="1" x14ac:dyDescent="0.25">
      <c r="A1881" t="str">
        <f t="shared" si="29"/>
        <v>P124</v>
      </c>
      <c r="B1881" s="20" t="s">
        <v>785</v>
      </c>
      <c r="C1881" s="20" t="s">
        <v>927</v>
      </c>
      <c r="D1881" s="20" t="s">
        <v>783</v>
      </c>
      <c r="E1881" s="20" t="s">
        <v>783</v>
      </c>
      <c r="F1881" s="20" t="s">
        <v>783</v>
      </c>
      <c r="G1881" s="20" t="s">
        <v>783</v>
      </c>
      <c r="H1881" s="19" t="s">
        <v>935</v>
      </c>
      <c r="I1881" s="18">
        <v>1</v>
      </c>
    </row>
    <row r="1882" spans="1:9" ht="19.350000000000001" customHeight="1" x14ac:dyDescent="0.25">
      <c r="A1882" t="str">
        <f t="shared" si="29"/>
        <v>P130</v>
      </c>
      <c r="B1882" s="20" t="s">
        <v>785</v>
      </c>
      <c r="C1882" s="20" t="s">
        <v>927</v>
      </c>
      <c r="D1882" s="20" t="s">
        <v>783</v>
      </c>
      <c r="E1882" s="20" t="s">
        <v>783</v>
      </c>
      <c r="F1882" s="20" t="s">
        <v>783</v>
      </c>
      <c r="G1882" s="20" t="s">
        <v>783</v>
      </c>
      <c r="H1882" s="19" t="s">
        <v>934</v>
      </c>
      <c r="I1882" s="18">
        <v>1</v>
      </c>
    </row>
    <row r="1883" spans="1:9" ht="19.350000000000001" customHeight="1" x14ac:dyDescent="0.25">
      <c r="A1883" t="str">
        <f t="shared" si="29"/>
        <v>P131</v>
      </c>
      <c r="B1883" s="20" t="s">
        <v>785</v>
      </c>
      <c r="C1883" s="20" t="s">
        <v>927</v>
      </c>
      <c r="D1883" s="20" t="s">
        <v>783</v>
      </c>
      <c r="E1883" s="20" t="s">
        <v>783</v>
      </c>
      <c r="F1883" s="20" t="s">
        <v>783</v>
      </c>
      <c r="G1883" s="20" t="s">
        <v>783</v>
      </c>
      <c r="H1883" s="19" t="s">
        <v>933</v>
      </c>
      <c r="I1883" s="18">
        <v>1</v>
      </c>
    </row>
    <row r="1884" spans="1:9" ht="19.350000000000001" customHeight="1" x14ac:dyDescent="0.25">
      <c r="A1884" t="str">
        <f t="shared" si="29"/>
        <v>U027</v>
      </c>
      <c r="B1884" s="20" t="s">
        <v>785</v>
      </c>
      <c r="C1884" s="20" t="s">
        <v>927</v>
      </c>
      <c r="D1884" s="20" t="s">
        <v>783</v>
      </c>
      <c r="E1884" s="20" t="s">
        <v>783</v>
      </c>
      <c r="F1884" s="20" t="s">
        <v>783</v>
      </c>
      <c r="G1884" s="20" t="s">
        <v>783</v>
      </c>
      <c r="H1884" s="19" t="s">
        <v>932</v>
      </c>
      <c r="I1884" s="18">
        <v>1</v>
      </c>
    </row>
    <row r="1885" spans="1:9" ht="19.350000000000001" customHeight="1" x14ac:dyDescent="0.25">
      <c r="A1885" t="str">
        <f t="shared" si="29"/>
        <v>U353</v>
      </c>
      <c r="B1885" s="20" t="s">
        <v>785</v>
      </c>
      <c r="C1885" s="20" t="s">
        <v>927</v>
      </c>
      <c r="D1885" s="20" t="s">
        <v>783</v>
      </c>
      <c r="E1885" s="20" t="s">
        <v>783</v>
      </c>
      <c r="F1885" s="20" t="s">
        <v>783</v>
      </c>
      <c r="G1885" s="20" t="s">
        <v>783</v>
      </c>
      <c r="H1885" s="19" t="s">
        <v>931</v>
      </c>
      <c r="I1885" s="18">
        <v>1</v>
      </c>
    </row>
    <row r="1886" spans="1:9" ht="19.350000000000001" customHeight="1" x14ac:dyDescent="0.25">
      <c r="A1886" t="str">
        <f t="shared" si="29"/>
        <v>U502</v>
      </c>
      <c r="B1886" s="20" t="s">
        <v>785</v>
      </c>
      <c r="C1886" s="20" t="s">
        <v>927</v>
      </c>
      <c r="D1886" s="20" t="s">
        <v>783</v>
      </c>
      <c r="E1886" s="20" t="s">
        <v>783</v>
      </c>
      <c r="F1886" s="20" t="s">
        <v>783</v>
      </c>
      <c r="G1886" s="20" t="s">
        <v>783</v>
      </c>
      <c r="H1886" s="19" t="s">
        <v>930</v>
      </c>
      <c r="I1886" s="18">
        <v>1</v>
      </c>
    </row>
    <row r="1887" spans="1:9" ht="19.350000000000001" customHeight="1" x14ac:dyDescent="0.25">
      <c r="A1887" t="str">
        <f t="shared" si="29"/>
        <v>U503</v>
      </c>
      <c r="B1887" s="20" t="s">
        <v>785</v>
      </c>
      <c r="C1887" s="20" t="s">
        <v>927</v>
      </c>
      <c r="D1887" s="20" t="s">
        <v>783</v>
      </c>
      <c r="E1887" s="20" t="s">
        <v>783</v>
      </c>
      <c r="F1887" s="20" t="s">
        <v>783</v>
      </c>
      <c r="G1887" s="20" t="s">
        <v>783</v>
      </c>
      <c r="H1887" s="19" t="s">
        <v>929</v>
      </c>
      <c r="I1887" s="18">
        <v>1</v>
      </c>
    </row>
    <row r="1888" spans="1:9" ht="19.350000000000001" customHeight="1" x14ac:dyDescent="0.25">
      <c r="A1888" t="str">
        <f t="shared" si="29"/>
        <v>U504</v>
      </c>
      <c r="B1888" s="20" t="s">
        <v>785</v>
      </c>
      <c r="C1888" s="20" t="s">
        <v>927</v>
      </c>
      <c r="D1888" s="20" t="s">
        <v>783</v>
      </c>
      <c r="E1888" s="20" t="s">
        <v>783</v>
      </c>
      <c r="F1888" s="20" t="s">
        <v>783</v>
      </c>
      <c r="G1888" s="20" t="s">
        <v>783</v>
      </c>
      <c r="H1888" s="19" t="s">
        <v>928</v>
      </c>
      <c r="I1888" s="18">
        <v>1</v>
      </c>
    </row>
    <row r="1889" spans="1:9" ht="19.350000000000001" customHeight="1" x14ac:dyDescent="0.25">
      <c r="A1889" t="str">
        <f t="shared" si="29"/>
        <v>U505</v>
      </c>
      <c r="B1889" s="20" t="s">
        <v>785</v>
      </c>
      <c r="C1889" s="20" t="s">
        <v>927</v>
      </c>
      <c r="D1889" s="20" t="s">
        <v>783</v>
      </c>
      <c r="E1889" s="20" t="s">
        <v>783</v>
      </c>
      <c r="F1889" s="20" t="s">
        <v>783</v>
      </c>
      <c r="G1889" s="20" t="s">
        <v>783</v>
      </c>
      <c r="H1889" s="19" t="s">
        <v>926</v>
      </c>
      <c r="I1889" s="18">
        <v>1</v>
      </c>
    </row>
    <row r="1890" spans="1:9" ht="19.350000000000001" customHeight="1" x14ac:dyDescent="0.25">
      <c r="A1890" t="str">
        <f t="shared" si="29"/>
        <v>A201</v>
      </c>
      <c r="B1890" s="20" t="s">
        <v>785</v>
      </c>
      <c r="C1890" s="20" t="s">
        <v>925</v>
      </c>
      <c r="D1890" s="20" t="s">
        <v>783</v>
      </c>
      <c r="E1890" s="20" t="s">
        <v>783</v>
      </c>
      <c r="F1890" s="20" t="s">
        <v>783</v>
      </c>
      <c r="G1890" s="20" t="s">
        <v>783</v>
      </c>
      <c r="H1890" s="19" t="s">
        <v>924</v>
      </c>
      <c r="I1890" s="18">
        <v>1</v>
      </c>
    </row>
    <row r="1891" spans="1:9" ht="19.350000000000001" customHeight="1" x14ac:dyDescent="0.25">
      <c r="A1891" t="str">
        <f t="shared" si="29"/>
        <v>R005</v>
      </c>
      <c r="B1891" s="20" t="s">
        <v>785</v>
      </c>
      <c r="C1891" s="20" t="s">
        <v>891</v>
      </c>
      <c r="D1891" s="20" t="s">
        <v>783</v>
      </c>
      <c r="E1891" s="20" t="s">
        <v>783</v>
      </c>
      <c r="F1891" s="20" t="s">
        <v>783</v>
      </c>
      <c r="G1891" s="20" t="s">
        <v>783</v>
      </c>
      <c r="H1891" s="20" t="s">
        <v>923</v>
      </c>
      <c r="I1891" s="18">
        <v>0</v>
      </c>
    </row>
    <row r="1892" spans="1:9" ht="19.350000000000001" customHeight="1" x14ac:dyDescent="0.25">
      <c r="A1892" t="str">
        <f t="shared" si="29"/>
        <v>R016</v>
      </c>
      <c r="B1892" s="20" t="s">
        <v>785</v>
      </c>
      <c r="C1892" s="20" t="s">
        <v>891</v>
      </c>
      <c r="D1892" s="20" t="s">
        <v>783</v>
      </c>
      <c r="E1892" s="20" t="s">
        <v>783</v>
      </c>
      <c r="F1892" s="20" t="s">
        <v>783</v>
      </c>
      <c r="G1892" s="20" t="s">
        <v>783</v>
      </c>
      <c r="H1892" s="19" t="s">
        <v>922</v>
      </c>
      <c r="I1892" s="18">
        <v>1</v>
      </c>
    </row>
    <row r="1893" spans="1:9" ht="19.350000000000001" customHeight="1" x14ac:dyDescent="0.25">
      <c r="A1893" t="str">
        <f t="shared" si="29"/>
        <v>R024</v>
      </c>
      <c r="B1893" s="20" t="s">
        <v>785</v>
      </c>
      <c r="C1893" s="20" t="s">
        <v>891</v>
      </c>
      <c r="D1893" s="20" t="s">
        <v>783</v>
      </c>
      <c r="E1893" s="20" t="s">
        <v>783</v>
      </c>
      <c r="F1893" s="20" t="s">
        <v>783</v>
      </c>
      <c r="G1893" s="20" t="s">
        <v>783</v>
      </c>
      <c r="H1893" s="19" t="s">
        <v>921</v>
      </c>
      <c r="I1893" s="18">
        <v>1</v>
      </c>
    </row>
    <row r="1894" spans="1:9" ht="19.350000000000001" customHeight="1" x14ac:dyDescent="0.25">
      <c r="A1894" t="str">
        <f t="shared" si="29"/>
        <v>R026</v>
      </c>
      <c r="B1894" s="20" t="s">
        <v>785</v>
      </c>
      <c r="C1894" s="20" t="s">
        <v>891</v>
      </c>
      <c r="D1894" s="20" t="s">
        <v>783</v>
      </c>
      <c r="E1894" s="20" t="s">
        <v>783</v>
      </c>
      <c r="F1894" s="20" t="s">
        <v>783</v>
      </c>
      <c r="G1894" s="20" t="s">
        <v>783</v>
      </c>
      <c r="H1894" s="19" t="s">
        <v>920</v>
      </c>
      <c r="I1894" s="18">
        <v>1</v>
      </c>
    </row>
    <row r="1895" spans="1:9" ht="19.350000000000001" customHeight="1" x14ac:dyDescent="0.25">
      <c r="A1895" t="str">
        <f t="shared" si="29"/>
        <v>R030</v>
      </c>
      <c r="B1895" s="20" t="s">
        <v>785</v>
      </c>
      <c r="C1895" s="20" t="s">
        <v>891</v>
      </c>
      <c r="D1895" s="20" t="s">
        <v>783</v>
      </c>
      <c r="E1895" s="20" t="s">
        <v>783</v>
      </c>
      <c r="F1895" s="20" t="s">
        <v>783</v>
      </c>
      <c r="G1895" s="20" t="s">
        <v>783</v>
      </c>
      <c r="H1895" s="19" t="s">
        <v>919</v>
      </c>
      <c r="I1895" s="18">
        <v>1</v>
      </c>
    </row>
    <row r="1896" spans="1:9" ht="19.350000000000001" customHeight="1" x14ac:dyDescent="0.25">
      <c r="A1896" t="str">
        <f t="shared" si="29"/>
        <v>R032</v>
      </c>
      <c r="B1896" s="20" t="s">
        <v>785</v>
      </c>
      <c r="C1896" s="20" t="s">
        <v>891</v>
      </c>
      <c r="D1896" s="20" t="s">
        <v>783</v>
      </c>
      <c r="E1896" s="20" t="s">
        <v>783</v>
      </c>
      <c r="F1896" s="20" t="s">
        <v>783</v>
      </c>
      <c r="G1896" s="20" t="s">
        <v>783</v>
      </c>
      <c r="H1896" s="19" t="s">
        <v>918</v>
      </c>
      <c r="I1896" s="18">
        <v>1</v>
      </c>
    </row>
    <row r="1897" spans="1:9" ht="19.350000000000001" customHeight="1" x14ac:dyDescent="0.25">
      <c r="A1897" t="str">
        <f t="shared" si="29"/>
        <v>R033</v>
      </c>
      <c r="B1897" s="20" t="s">
        <v>785</v>
      </c>
      <c r="C1897" s="20" t="s">
        <v>891</v>
      </c>
      <c r="D1897" s="20" t="s">
        <v>783</v>
      </c>
      <c r="E1897" s="20" t="s">
        <v>783</v>
      </c>
      <c r="F1897" s="20" t="s">
        <v>783</v>
      </c>
      <c r="G1897" s="20" t="s">
        <v>783</v>
      </c>
      <c r="H1897" s="20" t="s">
        <v>917</v>
      </c>
      <c r="I1897" s="18">
        <v>0</v>
      </c>
    </row>
    <row r="1898" spans="1:9" ht="19.350000000000001" customHeight="1" x14ac:dyDescent="0.25">
      <c r="A1898" t="str">
        <f t="shared" si="29"/>
        <v>R034</v>
      </c>
      <c r="B1898" s="20" t="s">
        <v>785</v>
      </c>
      <c r="C1898" s="20" t="s">
        <v>891</v>
      </c>
      <c r="D1898" s="20" t="s">
        <v>783</v>
      </c>
      <c r="E1898" s="20" t="s">
        <v>783</v>
      </c>
      <c r="F1898" s="20" t="s">
        <v>783</v>
      </c>
      <c r="G1898" s="20" t="s">
        <v>783</v>
      </c>
      <c r="H1898" s="19" t="s">
        <v>916</v>
      </c>
      <c r="I1898" s="18">
        <v>1</v>
      </c>
    </row>
    <row r="1899" spans="1:9" ht="19.350000000000001" customHeight="1" x14ac:dyDescent="0.25">
      <c r="A1899" t="str">
        <f t="shared" si="29"/>
        <v>R035</v>
      </c>
      <c r="B1899" s="20" t="s">
        <v>785</v>
      </c>
      <c r="C1899" s="20" t="s">
        <v>891</v>
      </c>
      <c r="D1899" s="20" t="s">
        <v>783</v>
      </c>
      <c r="E1899" s="20" t="s">
        <v>783</v>
      </c>
      <c r="F1899" s="20" t="s">
        <v>783</v>
      </c>
      <c r="G1899" s="20" t="s">
        <v>783</v>
      </c>
      <c r="H1899" s="19" t="s">
        <v>915</v>
      </c>
      <c r="I1899" s="18">
        <v>1</v>
      </c>
    </row>
    <row r="1900" spans="1:9" ht="19.350000000000001" customHeight="1" x14ac:dyDescent="0.25">
      <c r="A1900" t="str">
        <f t="shared" si="29"/>
        <v>R037</v>
      </c>
      <c r="B1900" s="20" t="s">
        <v>785</v>
      </c>
      <c r="C1900" s="20" t="s">
        <v>891</v>
      </c>
      <c r="D1900" s="20" t="s">
        <v>783</v>
      </c>
      <c r="E1900" s="20" t="s">
        <v>783</v>
      </c>
      <c r="F1900" s="20" t="s">
        <v>783</v>
      </c>
      <c r="G1900" s="20" t="s">
        <v>783</v>
      </c>
      <c r="H1900" s="19" t="s">
        <v>914</v>
      </c>
      <c r="I1900" s="18">
        <v>1</v>
      </c>
    </row>
    <row r="1901" spans="1:9" ht="19.350000000000001" customHeight="1" x14ac:dyDescent="0.25">
      <c r="A1901" t="str">
        <f t="shared" si="29"/>
        <v>R038</v>
      </c>
      <c r="B1901" s="20" t="s">
        <v>785</v>
      </c>
      <c r="C1901" s="20" t="s">
        <v>891</v>
      </c>
      <c r="D1901" s="20" t="s">
        <v>783</v>
      </c>
      <c r="E1901" s="20" t="s">
        <v>783</v>
      </c>
      <c r="F1901" s="20" t="s">
        <v>783</v>
      </c>
      <c r="G1901" s="20" t="s">
        <v>783</v>
      </c>
      <c r="H1901" s="19" t="s">
        <v>913</v>
      </c>
      <c r="I1901" s="18">
        <v>1</v>
      </c>
    </row>
    <row r="1902" spans="1:9" ht="19.350000000000001" customHeight="1" x14ac:dyDescent="0.25">
      <c r="A1902" t="str">
        <f t="shared" si="29"/>
        <v>R041</v>
      </c>
      <c r="B1902" s="20" t="s">
        <v>785</v>
      </c>
      <c r="C1902" s="20" t="s">
        <v>891</v>
      </c>
      <c r="D1902" s="20" t="s">
        <v>783</v>
      </c>
      <c r="E1902" s="20" t="s">
        <v>783</v>
      </c>
      <c r="F1902" s="20" t="s">
        <v>783</v>
      </c>
      <c r="G1902" s="20" t="s">
        <v>783</v>
      </c>
      <c r="H1902" s="19" t="s">
        <v>912</v>
      </c>
      <c r="I1902" s="18">
        <v>1</v>
      </c>
    </row>
    <row r="1903" spans="1:9" ht="19.350000000000001" customHeight="1" x14ac:dyDescent="0.25">
      <c r="A1903" t="str">
        <f t="shared" si="29"/>
        <v>R111</v>
      </c>
      <c r="B1903" s="20" t="s">
        <v>785</v>
      </c>
      <c r="C1903" s="20" t="s">
        <v>891</v>
      </c>
      <c r="D1903" s="20" t="s">
        <v>783</v>
      </c>
      <c r="E1903" s="20" t="s">
        <v>783</v>
      </c>
      <c r="F1903" s="20" t="s">
        <v>783</v>
      </c>
      <c r="G1903" s="20" t="s">
        <v>783</v>
      </c>
      <c r="H1903" s="19" t="s">
        <v>911</v>
      </c>
      <c r="I1903" s="18">
        <v>1</v>
      </c>
    </row>
    <row r="1904" spans="1:9" ht="19.350000000000001" customHeight="1" x14ac:dyDescent="0.25">
      <c r="A1904" t="str">
        <f t="shared" si="29"/>
        <v>R112</v>
      </c>
      <c r="B1904" s="20" t="s">
        <v>785</v>
      </c>
      <c r="C1904" s="20" t="s">
        <v>891</v>
      </c>
      <c r="D1904" s="20" t="s">
        <v>783</v>
      </c>
      <c r="E1904" s="20" t="s">
        <v>783</v>
      </c>
      <c r="F1904" s="20" t="s">
        <v>783</v>
      </c>
      <c r="G1904" s="20" t="s">
        <v>783</v>
      </c>
      <c r="H1904" s="19" t="s">
        <v>910</v>
      </c>
      <c r="I1904" s="18">
        <v>1</v>
      </c>
    </row>
    <row r="1905" spans="1:9" ht="19.350000000000001" customHeight="1" x14ac:dyDescent="0.25">
      <c r="A1905" t="str">
        <f t="shared" si="29"/>
        <v>R113</v>
      </c>
      <c r="B1905" s="20" t="s">
        <v>785</v>
      </c>
      <c r="C1905" s="20" t="s">
        <v>891</v>
      </c>
      <c r="D1905" s="20" t="s">
        <v>783</v>
      </c>
      <c r="E1905" s="20" t="s">
        <v>783</v>
      </c>
      <c r="F1905" s="20" t="s">
        <v>783</v>
      </c>
      <c r="G1905" s="20" t="s">
        <v>783</v>
      </c>
      <c r="H1905" s="19" t="s">
        <v>909</v>
      </c>
      <c r="I1905" s="18">
        <v>1</v>
      </c>
    </row>
    <row r="1906" spans="1:9" ht="19.350000000000001" customHeight="1" x14ac:dyDescent="0.25">
      <c r="A1906" t="str">
        <f t="shared" si="29"/>
        <v>R115</v>
      </c>
      <c r="B1906" s="20" t="s">
        <v>785</v>
      </c>
      <c r="C1906" s="20" t="s">
        <v>891</v>
      </c>
      <c r="D1906" s="20" t="s">
        <v>783</v>
      </c>
      <c r="E1906" s="20" t="s">
        <v>783</v>
      </c>
      <c r="F1906" s="20" t="s">
        <v>783</v>
      </c>
      <c r="G1906" s="20" t="s">
        <v>783</v>
      </c>
      <c r="H1906" s="19" t="s">
        <v>908</v>
      </c>
      <c r="I1906" s="18">
        <v>1</v>
      </c>
    </row>
    <row r="1907" spans="1:9" ht="19.350000000000001" customHeight="1" x14ac:dyDescent="0.25">
      <c r="A1907" t="str">
        <f t="shared" si="29"/>
        <v>R116</v>
      </c>
      <c r="B1907" s="20" t="s">
        <v>785</v>
      </c>
      <c r="C1907" s="20" t="s">
        <v>891</v>
      </c>
      <c r="D1907" s="20" t="s">
        <v>783</v>
      </c>
      <c r="E1907" s="20" t="s">
        <v>783</v>
      </c>
      <c r="F1907" s="20" t="s">
        <v>783</v>
      </c>
      <c r="G1907" s="20" t="s">
        <v>783</v>
      </c>
      <c r="H1907" s="19" t="s">
        <v>907</v>
      </c>
      <c r="I1907" s="18">
        <v>1</v>
      </c>
    </row>
    <row r="1908" spans="1:9" ht="19.350000000000001" customHeight="1" x14ac:dyDescent="0.25">
      <c r="A1908" t="str">
        <f t="shared" si="29"/>
        <v>R121</v>
      </c>
      <c r="B1908" s="20" t="s">
        <v>785</v>
      </c>
      <c r="C1908" s="20" t="s">
        <v>891</v>
      </c>
      <c r="D1908" s="20" t="s">
        <v>783</v>
      </c>
      <c r="E1908" s="20" t="s">
        <v>783</v>
      </c>
      <c r="F1908" s="20" t="s">
        <v>783</v>
      </c>
      <c r="G1908" s="20" t="s">
        <v>783</v>
      </c>
      <c r="H1908" s="19" t="s">
        <v>906</v>
      </c>
      <c r="I1908" s="18">
        <v>1</v>
      </c>
    </row>
    <row r="1909" spans="1:9" ht="19.350000000000001" customHeight="1" x14ac:dyDescent="0.25">
      <c r="A1909" t="str">
        <f t="shared" si="29"/>
        <v>R128</v>
      </c>
      <c r="B1909" s="20" t="s">
        <v>785</v>
      </c>
      <c r="C1909" s="20" t="s">
        <v>891</v>
      </c>
      <c r="D1909" s="20" t="s">
        <v>783</v>
      </c>
      <c r="E1909" s="20" t="s">
        <v>783</v>
      </c>
      <c r="F1909" s="20" t="s">
        <v>783</v>
      </c>
      <c r="G1909" s="20" t="s">
        <v>783</v>
      </c>
      <c r="H1909" s="20" t="s">
        <v>905</v>
      </c>
      <c r="I1909" s="18">
        <v>0</v>
      </c>
    </row>
    <row r="1910" spans="1:9" ht="19.350000000000001" customHeight="1" x14ac:dyDescent="0.25">
      <c r="A1910" t="str">
        <f t="shared" si="29"/>
        <v>R129</v>
      </c>
      <c r="B1910" s="20" t="s">
        <v>785</v>
      </c>
      <c r="C1910" s="20" t="s">
        <v>891</v>
      </c>
      <c r="D1910" s="20" t="s">
        <v>783</v>
      </c>
      <c r="E1910" s="20" t="s">
        <v>783</v>
      </c>
      <c r="F1910" s="20" t="s">
        <v>783</v>
      </c>
      <c r="G1910" s="20" t="s">
        <v>783</v>
      </c>
      <c r="H1910" s="19" t="s">
        <v>904</v>
      </c>
      <c r="I1910" s="18">
        <v>1</v>
      </c>
    </row>
    <row r="1911" spans="1:9" ht="19.350000000000001" customHeight="1" x14ac:dyDescent="0.25">
      <c r="A1911" t="str">
        <f t="shared" si="29"/>
        <v>R131</v>
      </c>
      <c r="B1911" s="20" t="s">
        <v>785</v>
      </c>
      <c r="C1911" s="20" t="s">
        <v>891</v>
      </c>
      <c r="D1911" s="20" t="s">
        <v>783</v>
      </c>
      <c r="E1911" s="20" t="s">
        <v>783</v>
      </c>
      <c r="F1911" s="20" t="s">
        <v>783</v>
      </c>
      <c r="G1911" s="20" t="s">
        <v>783</v>
      </c>
      <c r="H1911" s="19" t="s">
        <v>903</v>
      </c>
      <c r="I1911" s="18">
        <v>1</v>
      </c>
    </row>
    <row r="1912" spans="1:9" ht="19.350000000000001" customHeight="1" x14ac:dyDescent="0.25">
      <c r="A1912" t="str">
        <f t="shared" si="29"/>
        <v>R133</v>
      </c>
      <c r="B1912" s="20" t="s">
        <v>785</v>
      </c>
      <c r="C1912" s="20" t="s">
        <v>891</v>
      </c>
      <c r="D1912" s="20" t="s">
        <v>783</v>
      </c>
      <c r="E1912" s="20" t="s">
        <v>783</v>
      </c>
      <c r="F1912" s="20" t="s">
        <v>783</v>
      </c>
      <c r="G1912" s="20" t="s">
        <v>783</v>
      </c>
      <c r="H1912" s="19" t="s">
        <v>902</v>
      </c>
      <c r="I1912" s="18">
        <v>1</v>
      </c>
    </row>
    <row r="1913" spans="1:9" ht="19.350000000000001" customHeight="1" x14ac:dyDescent="0.25">
      <c r="A1913" t="str">
        <f t="shared" si="29"/>
        <v>R134</v>
      </c>
      <c r="B1913" s="20" t="s">
        <v>785</v>
      </c>
      <c r="C1913" s="20" t="s">
        <v>891</v>
      </c>
      <c r="D1913" s="20" t="s">
        <v>783</v>
      </c>
      <c r="E1913" s="20" t="s">
        <v>783</v>
      </c>
      <c r="F1913" s="20" t="s">
        <v>783</v>
      </c>
      <c r="G1913" s="20" t="s">
        <v>783</v>
      </c>
      <c r="H1913" s="19" t="s">
        <v>901</v>
      </c>
      <c r="I1913" s="18">
        <v>1</v>
      </c>
    </row>
    <row r="1914" spans="1:9" ht="19.350000000000001" customHeight="1" x14ac:dyDescent="0.25">
      <c r="A1914" t="str">
        <f t="shared" si="29"/>
        <v>R135</v>
      </c>
      <c r="B1914" s="20" t="s">
        <v>785</v>
      </c>
      <c r="C1914" s="20" t="s">
        <v>891</v>
      </c>
      <c r="D1914" s="20" t="s">
        <v>783</v>
      </c>
      <c r="E1914" s="20" t="s">
        <v>783</v>
      </c>
      <c r="F1914" s="20" t="s">
        <v>783</v>
      </c>
      <c r="G1914" s="20" t="s">
        <v>783</v>
      </c>
      <c r="H1914" s="19" t="s">
        <v>900</v>
      </c>
      <c r="I1914" s="18">
        <v>1</v>
      </c>
    </row>
    <row r="1915" spans="1:9" ht="19.350000000000001" customHeight="1" x14ac:dyDescent="0.25">
      <c r="A1915" t="str">
        <f t="shared" si="29"/>
        <v>R136</v>
      </c>
      <c r="B1915" s="20" t="s">
        <v>785</v>
      </c>
      <c r="C1915" s="20" t="s">
        <v>891</v>
      </c>
      <c r="D1915" s="20" t="s">
        <v>783</v>
      </c>
      <c r="E1915" s="20" t="s">
        <v>783</v>
      </c>
      <c r="F1915" s="20" t="s">
        <v>783</v>
      </c>
      <c r="G1915" s="20" t="s">
        <v>783</v>
      </c>
      <c r="H1915" s="19" t="s">
        <v>899</v>
      </c>
      <c r="I1915" s="18">
        <v>1</v>
      </c>
    </row>
    <row r="1916" spans="1:9" ht="19.350000000000001" customHeight="1" x14ac:dyDescent="0.25">
      <c r="A1916" t="str">
        <f t="shared" si="29"/>
        <v>R200</v>
      </c>
      <c r="B1916" s="20" t="s">
        <v>785</v>
      </c>
      <c r="C1916" s="20" t="s">
        <v>891</v>
      </c>
      <c r="D1916" s="20" t="s">
        <v>783</v>
      </c>
      <c r="E1916" s="20" t="s">
        <v>783</v>
      </c>
      <c r="F1916" s="20" t="s">
        <v>783</v>
      </c>
      <c r="G1916" s="20" t="s">
        <v>783</v>
      </c>
      <c r="H1916" s="19" t="s">
        <v>898</v>
      </c>
      <c r="I1916" s="18">
        <v>1</v>
      </c>
    </row>
    <row r="1917" spans="1:9" ht="19.350000000000001" customHeight="1" x14ac:dyDescent="0.25">
      <c r="A1917" t="str">
        <f t="shared" si="29"/>
        <v>R201</v>
      </c>
      <c r="B1917" s="20" t="s">
        <v>785</v>
      </c>
      <c r="C1917" s="20" t="s">
        <v>891</v>
      </c>
      <c r="D1917" s="20" t="s">
        <v>783</v>
      </c>
      <c r="E1917" s="20" t="s">
        <v>783</v>
      </c>
      <c r="F1917" s="20" t="s">
        <v>783</v>
      </c>
      <c r="G1917" s="20" t="s">
        <v>783</v>
      </c>
      <c r="H1917" s="20" t="s">
        <v>897</v>
      </c>
      <c r="I1917" s="18">
        <v>0</v>
      </c>
    </row>
    <row r="1918" spans="1:9" ht="19.350000000000001" customHeight="1" x14ac:dyDescent="0.25">
      <c r="A1918" t="str">
        <f t="shared" si="29"/>
        <v>R202</v>
      </c>
      <c r="B1918" s="20" t="s">
        <v>785</v>
      </c>
      <c r="C1918" s="20" t="s">
        <v>891</v>
      </c>
      <c r="D1918" s="20" t="s">
        <v>783</v>
      </c>
      <c r="E1918" s="20" t="s">
        <v>783</v>
      </c>
      <c r="F1918" s="20" t="s">
        <v>783</v>
      </c>
      <c r="G1918" s="20" t="s">
        <v>783</v>
      </c>
      <c r="H1918" s="19" t="s">
        <v>896</v>
      </c>
      <c r="I1918" s="18">
        <v>1</v>
      </c>
    </row>
    <row r="1919" spans="1:9" ht="19.350000000000001" customHeight="1" x14ac:dyDescent="0.25">
      <c r="A1919" t="str">
        <f t="shared" si="29"/>
        <v>R203</v>
      </c>
      <c r="B1919" s="20" t="s">
        <v>785</v>
      </c>
      <c r="C1919" s="20" t="s">
        <v>891</v>
      </c>
      <c r="D1919" s="20" t="s">
        <v>783</v>
      </c>
      <c r="E1919" s="20" t="s">
        <v>783</v>
      </c>
      <c r="F1919" s="20" t="s">
        <v>783</v>
      </c>
      <c r="G1919" s="20" t="s">
        <v>783</v>
      </c>
      <c r="H1919" s="19" t="s">
        <v>895</v>
      </c>
      <c r="I1919" s="18">
        <v>1</v>
      </c>
    </row>
    <row r="1920" spans="1:9" ht="19.350000000000001" customHeight="1" x14ac:dyDescent="0.25">
      <c r="A1920" t="str">
        <f t="shared" si="29"/>
        <v>R204</v>
      </c>
      <c r="B1920" s="20" t="s">
        <v>785</v>
      </c>
      <c r="C1920" s="20" t="s">
        <v>891</v>
      </c>
      <c r="D1920" s="20" t="s">
        <v>783</v>
      </c>
      <c r="E1920" s="20" t="s">
        <v>783</v>
      </c>
      <c r="F1920" s="20" t="s">
        <v>783</v>
      </c>
      <c r="G1920" s="20" t="s">
        <v>783</v>
      </c>
      <c r="H1920" s="19" t="s">
        <v>894</v>
      </c>
      <c r="I1920" s="18">
        <v>1</v>
      </c>
    </row>
    <row r="1921" spans="1:9" ht="19.350000000000001" customHeight="1" x14ac:dyDescent="0.25">
      <c r="A1921" t="str">
        <f t="shared" si="29"/>
        <v>R421</v>
      </c>
      <c r="B1921" s="20" t="s">
        <v>785</v>
      </c>
      <c r="C1921" s="20" t="s">
        <v>891</v>
      </c>
      <c r="D1921" s="20" t="s">
        <v>783</v>
      </c>
      <c r="E1921" s="20" t="s">
        <v>783</v>
      </c>
      <c r="F1921" s="20" t="s">
        <v>783</v>
      </c>
      <c r="G1921" s="20" t="s">
        <v>783</v>
      </c>
      <c r="H1921" s="19" t="s">
        <v>893</v>
      </c>
      <c r="I1921" s="18">
        <v>1</v>
      </c>
    </row>
    <row r="1922" spans="1:9" ht="19.350000000000001" customHeight="1" x14ac:dyDescent="0.25">
      <c r="A1922" t="str">
        <f t="shared" si="29"/>
        <v>R610</v>
      </c>
      <c r="B1922" s="20" t="s">
        <v>785</v>
      </c>
      <c r="C1922" s="20" t="s">
        <v>891</v>
      </c>
      <c r="D1922" s="20" t="s">
        <v>783</v>
      </c>
      <c r="E1922" s="20" t="s">
        <v>783</v>
      </c>
      <c r="F1922" s="20" t="s">
        <v>783</v>
      </c>
      <c r="G1922" s="20" t="s">
        <v>783</v>
      </c>
      <c r="H1922" s="19" t="s">
        <v>892</v>
      </c>
      <c r="I1922" s="18">
        <v>1</v>
      </c>
    </row>
    <row r="1923" spans="1:9" ht="19.350000000000001" customHeight="1" x14ac:dyDescent="0.25">
      <c r="A1923" t="str">
        <f t="shared" ref="A1923:A1986" si="30">LEFT(H1923,4)</f>
        <v>T221</v>
      </c>
      <c r="B1923" s="20" t="s">
        <v>785</v>
      </c>
      <c r="C1923" s="20" t="s">
        <v>891</v>
      </c>
      <c r="D1923" s="20" t="s">
        <v>783</v>
      </c>
      <c r="E1923" s="20" t="s">
        <v>783</v>
      </c>
      <c r="F1923" s="20" t="s">
        <v>783</v>
      </c>
      <c r="G1923" s="20" t="s">
        <v>783</v>
      </c>
      <c r="H1923" s="19" t="s">
        <v>890</v>
      </c>
      <c r="I1923" s="18">
        <v>1</v>
      </c>
    </row>
    <row r="1924" spans="1:9" ht="19.350000000000001" customHeight="1" x14ac:dyDescent="0.25">
      <c r="A1924" t="str">
        <f t="shared" si="30"/>
        <v>C203</v>
      </c>
      <c r="B1924" s="20" t="s">
        <v>785</v>
      </c>
      <c r="C1924" s="20" t="s">
        <v>850</v>
      </c>
      <c r="D1924" s="20" t="s">
        <v>783</v>
      </c>
      <c r="E1924" s="20" t="s">
        <v>783</v>
      </c>
      <c r="F1924" s="20" t="s">
        <v>783</v>
      </c>
      <c r="G1924" s="20" t="s">
        <v>783</v>
      </c>
      <c r="H1924" s="19" t="s">
        <v>889</v>
      </c>
      <c r="I1924" s="18">
        <v>1</v>
      </c>
    </row>
    <row r="1925" spans="1:9" ht="19.350000000000001" customHeight="1" x14ac:dyDescent="0.25">
      <c r="A1925" t="str">
        <f t="shared" si="30"/>
        <v>H312</v>
      </c>
      <c r="B1925" s="20" t="s">
        <v>785</v>
      </c>
      <c r="C1925" s="20" t="s">
        <v>850</v>
      </c>
      <c r="D1925" s="20" t="s">
        <v>783</v>
      </c>
      <c r="E1925" s="20" t="s">
        <v>783</v>
      </c>
      <c r="F1925" s="20" t="s">
        <v>783</v>
      </c>
      <c r="G1925" s="20" t="s">
        <v>783</v>
      </c>
      <c r="H1925" s="20" t="s">
        <v>888</v>
      </c>
      <c r="I1925" s="18">
        <v>0</v>
      </c>
    </row>
    <row r="1926" spans="1:9" ht="19.350000000000001" customHeight="1" x14ac:dyDescent="0.25">
      <c r="A1926" t="str">
        <f t="shared" si="30"/>
        <v>N020</v>
      </c>
      <c r="B1926" s="20" t="s">
        <v>785</v>
      </c>
      <c r="C1926" s="20" t="s">
        <v>850</v>
      </c>
      <c r="D1926" s="20" t="s">
        <v>783</v>
      </c>
      <c r="E1926" s="20" t="s">
        <v>783</v>
      </c>
      <c r="F1926" s="20" t="s">
        <v>783</v>
      </c>
      <c r="G1926" s="20" t="s">
        <v>783</v>
      </c>
      <c r="H1926" s="20" t="s">
        <v>887</v>
      </c>
      <c r="I1926" s="18">
        <v>0</v>
      </c>
    </row>
    <row r="1927" spans="1:9" ht="19.350000000000001" customHeight="1" x14ac:dyDescent="0.25">
      <c r="A1927" t="str">
        <f t="shared" si="30"/>
        <v>N034</v>
      </c>
      <c r="B1927" s="20" t="s">
        <v>785</v>
      </c>
      <c r="C1927" s="20" t="s">
        <v>850</v>
      </c>
      <c r="D1927" s="20" t="s">
        <v>783</v>
      </c>
      <c r="E1927" s="20" t="s">
        <v>783</v>
      </c>
      <c r="F1927" s="20" t="s">
        <v>783</v>
      </c>
      <c r="G1927" s="20" t="s">
        <v>783</v>
      </c>
      <c r="H1927" s="19" t="s">
        <v>886</v>
      </c>
      <c r="I1927" s="18">
        <v>1</v>
      </c>
    </row>
    <row r="1928" spans="1:9" ht="19.350000000000001" customHeight="1" x14ac:dyDescent="0.25">
      <c r="A1928" t="str">
        <f t="shared" si="30"/>
        <v>N040</v>
      </c>
      <c r="B1928" s="20" t="s">
        <v>785</v>
      </c>
      <c r="C1928" s="20" t="s">
        <v>850</v>
      </c>
      <c r="D1928" s="20" t="s">
        <v>783</v>
      </c>
      <c r="E1928" s="20" t="s">
        <v>783</v>
      </c>
      <c r="F1928" s="20" t="s">
        <v>783</v>
      </c>
      <c r="G1928" s="20" t="s">
        <v>783</v>
      </c>
      <c r="H1928" s="19" t="s">
        <v>885</v>
      </c>
      <c r="I1928" s="18">
        <v>1</v>
      </c>
    </row>
    <row r="1929" spans="1:9" ht="19.350000000000001" customHeight="1" x14ac:dyDescent="0.25">
      <c r="A1929" t="str">
        <f t="shared" si="30"/>
        <v>N044</v>
      </c>
      <c r="B1929" s="20" t="s">
        <v>785</v>
      </c>
      <c r="C1929" s="20" t="s">
        <v>850</v>
      </c>
      <c r="D1929" s="20" t="s">
        <v>783</v>
      </c>
      <c r="E1929" s="20" t="s">
        <v>783</v>
      </c>
      <c r="F1929" s="20" t="s">
        <v>783</v>
      </c>
      <c r="G1929" s="20" t="s">
        <v>783</v>
      </c>
      <c r="H1929" s="19" t="s">
        <v>884</v>
      </c>
      <c r="I1929" s="18">
        <v>1</v>
      </c>
    </row>
    <row r="1930" spans="1:9" ht="19.350000000000001" customHeight="1" x14ac:dyDescent="0.25">
      <c r="A1930" t="str">
        <f t="shared" si="30"/>
        <v>N048</v>
      </c>
      <c r="B1930" s="20" t="s">
        <v>785</v>
      </c>
      <c r="C1930" s="20" t="s">
        <v>850</v>
      </c>
      <c r="D1930" s="20" t="s">
        <v>783</v>
      </c>
      <c r="E1930" s="20" t="s">
        <v>783</v>
      </c>
      <c r="F1930" s="20" t="s">
        <v>783</v>
      </c>
      <c r="G1930" s="20" t="s">
        <v>783</v>
      </c>
      <c r="H1930" s="19" t="s">
        <v>883</v>
      </c>
      <c r="I1930" s="18">
        <v>1</v>
      </c>
    </row>
    <row r="1931" spans="1:9" ht="19.350000000000001" customHeight="1" x14ac:dyDescent="0.25">
      <c r="A1931" t="str">
        <f t="shared" si="30"/>
        <v>N049</v>
      </c>
      <c r="B1931" s="20" t="s">
        <v>785</v>
      </c>
      <c r="C1931" s="20" t="s">
        <v>850</v>
      </c>
      <c r="D1931" s="20" t="s">
        <v>783</v>
      </c>
      <c r="E1931" s="20" t="s">
        <v>783</v>
      </c>
      <c r="F1931" s="20" t="s">
        <v>783</v>
      </c>
      <c r="G1931" s="20" t="s">
        <v>783</v>
      </c>
      <c r="H1931" s="19" t="s">
        <v>882</v>
      </c>
      <c r="I1931" s="18">
        <v>1</v>
      </c>
    </row>
    <row r="1932" spans="1:9" ht="19.350000000000001" customHeight="1" x14ac:dyDescent="0.25">
      <c r="A1932" t="str">
        <f t="shared" si="30"/>
        <v>N055</v>
      </c>
      <c r="B1932" s="20" t="s">
        <v>785</v>
      </c>
      <c r="C1932" s="20" t="s">
        <v>850</v>
      </c>
      <c r="D1932" s="20" t="s">
        <v>783</v>
      </c>
      <c r="E1932" s="20" t="s">
        <v>783</v>
      </c>
      <c r="F1932" s="20" t="s">
        <v>783</v>
      </c>
      <c r="G1932" s="20" t="s">
        <v>783</v>
      </c>
      <c r="H1932" s="19" t="s">
        <v>881</v>
      </c>
      <c r="I1932" s="18">
        <v>1</v>
      </c>
    </row>
    <row r="1933" spans="1:9" ht="19.350000000000001" customHeight="1" x14ac:dyDescent="0.25">
      <c r="A1933" t="str">
        <f t="shared" si="30"/>
        <v>N108</v>
      </c>
      <c r="B1933" s="20" t="s">
        <v>785</v>
      </c>
      <c r="C1933" s="20" t="s">
        <v>850</v>
      </c>
      <c r="D1933" s="20" t="s">
        <v>783</v>
      </c>
      <c r="E1933" s="20" t="s">
        <v>783</v>
      </c>
      <c r="F1933" s="20" t="s">
        <v>783</v>
      </c>
      <c r="G1933" s="20" t="s">
        <v>783</v>
      </c>
      <c r="H1933" s="19" t="s">
        <v>880</v>
      </c>
      <c r="I1933" s="18">
        <v>1</v>
      </c>
    </row>
    <row r="1934" spans="1:9" ht="19.350000000000001" customHeight="1" x14ac:dyDescent="0.25">
      <c r="A1934" t="str">
        <f t="shared" si="30"/>
        <v>U001</v>
      </c>
      <c r="B1934" s="20" t="s">
        <v>785</v>
      </c>
      <c r="C1934" s="20" t="s">
        <v>850</v>
      </c>
      <c r="D1934" s="20" t="s">
        <v>783</v>
      </c>
      <c r="E1934" s="20" t="s">
        <v>783</v>
      </c>
      <c r="F1934" s="20" t="s">
        <v>783</v>
      </c>
      <c r="G1934" s="20" t="s">
        <v>783</v>
      </c>
      <c r="H1934" s="20" t="s">
        <v>879</v>
      </c>
      <c r="I1934" s="18">
        <v>0</v>
      </c>
    </row>
    <row r="1935" spans="1:9" ht="19.350000000000001" customHeight="1" x14ac:dyDescent="0.25">
      <c r="A1935" t="str">
        <f t="shared" si="30"/>
        <v>U002</v>
      </c>
      <c r="B1935" s="20" t="s">
        <v>785</v>
      </c>
      <c r="C1935" s="20" t="s">
        <v>850</v>
      </c>
      <c r="D1935" s="20" t="s">
        <v>783</v>
      </c>
      <c r="E1935" s="20" t="s">
        <v>783</v>
      </c>
      <c r="F1935" s="20" t="s">
        <v>783</v>
      </c>
      <c r="G1935" s="20" t="s">
        <v>783</v>
      </c>
      <c r="H1935" s="19" t="s">
        <v>878</v>
      </c>
      <c r="I1935" s="18">
        <v>1</v>
      </c>
    </row>
    <row r="1936" spans="1:9" ht="19.350000000000001" customHeight="1" x14ac:dyDescent="0.25">
      <c r="A1936" t="str">
        <f t="shared" si="30"/>
        <v>U003</v>
      </c>
      <c r="B1936" s="20" t="s">
        <v>785</v>
      </c>
      <c r="C1936" s="20" t="s">
        <v>850</v>
      </c>
      <c r="D1936" s="20" t="s">
        <v>783</v>
      </c>
      <c r="E1936" s="20" t="s">
        <v>783</v>
      </c>
      <c r="F1936" s="20" t="s">
        <v>783</v>
      </c>
      <c r="G1936" s="20" t="s">
        <v>783</v>
      </c>
      <c r="H1936" s="19" t="s">
        <v>877</v>
      </c>
      <c r="I1936" s="18">
        <v>1</v>
      </c>
    </row>
    <row r="1937" spans="1:9" ht="19.350000000000001" customHeight="1" x14ac:dyDescent="0.25">
      <c r="A1937" t="str">
        <f t="shared" si="30"/>
        <v>U004</v>
      </c>
      <c r="B1937" s="20" t="s">
        <v>785</v>
      </c>
      <c r="C1937" s="20" t="s">
        <v>850</v>
      </c>
      <c r="D1937" s="20" t="s">
        <v>783</v>
      </c>
      <c r="E1937" s="20" t="s">
        <v>783</v>
      </c>
      <c r="F1937" s="20" t="s">
        <v>783</v>
      </c>
      <c r="G1937" s="20" t="s">
        <v>783</v>
      </c>
      <c r="H1937" s="19" t="s">
        <v>876</v>
      </c>
      <c r="I1937" s="18">
        <v>1</v>
      </c>
    </row>
    <row r="1938" spans="1:9" ht="19.350000000000001" customHeight="1" x14ac:dyDescent="0.25">
      <c r="A1938" t="str">
        <f t="shared" si="30"/>
        <v>U006</v>
      </c>
      <c r="B1938" s="20" t="s">
        <v>785</v>
      </c>
      <c r="C1938" s="20" t="s">
        <v>850</v>
      </c>
      <c r="D1938" s="20" t="s">
        <v>783</v>
      </c>
      <c r="E1938" s="20" t="s">
        <v>783</v>
      </c>
      <c r="F1938" s="20" t="s">
        <v>783</v>
      </c>
      <c r="G1938" s="20" t="s">
        <v>783</v>
      </c>
      <c r="H1938" s="19" t="s">
        <v>875</v>
      </c>
      <c r="I1938" s="18">
        <v>1</v>
      </c>
    </row>
    <row r="1939" spans="1:9" ht="19.350000000000001" customHeight="1" x14ac:dyDescent="0.25">
      <c r="A1939" t="str">
        <f t="shared" si="30"/>
        <v>U020</v>
      </c>
      <c r="B1939" s="20" t="s">
        <v>785</v>
      </c>
      <c r="C1939" s="20" t="s">
        <v>850</v>
      </c>
      <c r="D1939" s="20" t="s">
        <v>783</v>
      </c>
      <c r="E1939" s="20" t="s">
        <v>783</v>
      </c>
      <c r="F1939" s="20" t="s">
        <v>783</v>
      </c>
      <c r="G1939" s="20" t="s">
        <v>783</v>
      </c>
      <c r="H1939" s="19" t="s">
        <v>874</v>
      </c>
      <c r="I1939" s="18">
        <v>1</v>
      </c>
    </row>
    <row r="1940" spans="1:9" ht="19.350000000000001" customHeight="1" x14ac:dyDescent="0.25">
      <c r="A1940" t="str">
        <f t="shared" si="30"/>
        <v>U028</v>
      </c>
      <c r="B1940" s="20" t="s">
        <v>785</v>
      </c>
      <c r="C1940" s="20" t="s">
        <v>850</v>
      </c>
      <c r="D1940" s="20" t="s">
        <v>783</v>
      </c>
      <c r="E1940" s="20" t="s">
        <v>783</v>
      </c>
      <c r="F1940" s="20" t="s">
        <v>783</v>
      </c>
      <c r="G1940" s="20" t="s">
        <v>783</v>
      </c>
      <c r="H1940" s="19" t="s">
        <v>873</v>
      </c>
      <c r="I1940" s="18">
        <v>1</v>
      </c>
    </row>
    <row r="1941" spans="1:9" ht="19.350000000000001" customHeight="1" x14ac:dyDescent="0.25">
      <c r="A1941" t="str">
        <f t="shared" si="30"/>
        <v>U029</v>
      </c>
      <c r="B1941" s="20" t="s">
        <v>785</v>
      </c>
      <c r="C1941" s="20" t="s">
        <v>850</v>
      </c>
      <c r="D1941" s="20" t="s">
        <v>783</v>
      </c>
      <c r="E1941" s="20" t="s">
        <v>783</v>
      </c>
      <c r="F1941" s="20" t="s">
        <v>783</v>
      </c>
      <c r="G1941" s="20" t="s">
        <v>783</v>
      </c>
      <c r="H1941" s="19" t="s">
        <v>872</v>
      </c>
      <c r="I1941" s="18">
        <v>1</v>
      </c>
    </row>
    <row r="1942" spans="1:9" ht="19.350000000000001" customHeight="1" x14ac:dyDescent="0.25">
      <c r="A1942" t="str">
        <f t="shared" si="30"/>
        <v>U036</v>
      </c>
      <c r="B1942" s="20" t="s">
        <v>785</v>
      </c>
      <c r="C1942" s="20" t="s">
        <v>850</v>
      </c>
      <c r="D1942" s="20" t="s">
        <v>783</v>
      </c>
      <c r="E1942" s="20" t="s">
        <v>783</v>
      </c>
      <c r="F1942" s="20" t="s">
        <v>783</v>
      </c>
      <c r="G1942" s="20" t="s">
        <v>783</v>
      </c>
      <c r="H1942" s="19" t="s">
        <v>871</v>
      </c>
      <c r="I1942" s="18">
        <v>1</v>
      </c>
    </row>
    <row r="1943" spans="1:9" ht="19.350000000000001" customHeight="1" x14ac:dyDescent="0.25">
      <c r="A1943" t="str">
        <f t="shared" si="30"/>
        <v>U037</v>
      </c>
      <c r="B1943" s="20" t="s">
        <v>785</v>
      </c>
      <c r="C1943" s="20" t="s">
        <v>850</v>
      </c>
      <c r="D1943" s="20" t="s">
        <v>783</v>
      </c>
      <c r="E1943" s="20" t="s">
        <v>783</v>
      </c>
      <c r="F1943" s="20" t="s">
        <v>783</v>
      </c>
      <c r="G1943" s="20" t="s">
        <v>783</v>
      </c>
      <c r="H1943" s="19" t="s">
        <v>870</v>
      </c>
      <c r="I1943" s="18">
        <v>1</v>
      </c>
    </row>
    <row r="1944" spans="1:9" ht="19.350000000000001" customHeight="1" x14ac:dyDescent="0.25">
      <c r="A1944" t="str">
        <f t="shared" si="30"/>
        <v>U103</v>
      </c>
      <c r="B1944" s="20" t="s">
        <v>785</v>
      </c>
      <c r="C1944" s="20" t="s">
        <v>850</v>
      </c>
      <c r="D1944" s="20" t="s">
        <v>783</v>
      </c>
      <c r="E1944" s="20" t="s">
        <v>783</v>
      </c>
      <c r="F1944" s="20" t="s">
        <v>783</v>
      </c>
      <c r="G1944" s="20" t="s">
        <v>783</v>
      </c>
      <c r="H1944" s="19" t="s">
        <v>869</v>
      </c>
      <c r="I1944" s="18">
        <v>1</v>
      </c>
    </row>
    <row r="1945" spans="1:9" ht="19.350000000000001" customHeight="1" x14ac:dyDescent="0.25">
      <c r="A1945" t="str">
        <f t="shared" si="30"/>
        <v>U106</v>
      </c>
      <c r="B1945" s="20" t="s">
        <v>785</v>
      </c>
      <c r="C1945" s="20" t="s">
        <v>850</v>
      </c>
      <c r="D1945" s="20" t="s">
        <v>783</v>
      </c>
      <c r="E1945" s="20" t="s">
        <v>783</v>
      </c>
      <c r="F1945" s="20" t="s">
        <v>783</v>
      </c>
      <c r="G1945" s="20" t="s">
        <v>783</v>
      </c>
      <c r="H1945" s="19" t="s">
        <v>868</v>
      </c>
      <c r="I1945" s="18">
        <v>1</v>
      </c>
    </row>
    <row r="1946" spans="1:9" ht="19.350000000000001" customHeight="1" x14ac:dyDescent="0.25">
      <c r="A1946" t="str">
        <f t="shared" si="30"/>
        <v>U107</v>
      </c>
      <c r="B1946" s="20" t="s">
        <v>785</v>
      </c>
      <c r="C1946" s="20" t="s">
        <v>850</v>
      </c>
      <c r="D1946" s="20" t="s">
        <v>783</v>
      </c>
      <c r="E1946" s="20" t="s">
        <v>783</v>
      </c>
      <c r="F1946" s="20" t="s">
        <v>783</v>
      </c>
      <c r="G1946" s="20" t="s">
        <v>783</v>
      </c>
      <c r="H1946" s="19" t="s">
        <v>867</v>
      </c>
      <c r="I1946" s="18">
        <v>1</v>
      </c>
    </row>
    <row r="1947" spans="1:9" ht="19.350000000000001" customHeight="1" x14ac:dyDescent="0.25">
      <c r="A1947" t="str">
        <f t="shared" si="30"/>
        <v>U108</v>
      </c>
      <c r="B1947" s="20" t="s">
        <v>785</v>
      </c>
      <c r="C1947" s="20" t="s">
        <v>850</v>
      </c>
      <c r="D1947" s="20" t="s">
        <v>783</v>
      </c>
      <c r="E1947" s="20" t="s">
        <v>783</v>
      </c>
      <c r="F1947" s="20" t="s">
        <v>783</v>
      </c>
      <c r="G1947" s="20" t="s">
        <v>783</v>
      </c>
      <c r="H1947" s="19" t="s">
        <v>866</v>
      </c>
      <c r="I1947" s="18">
        <v>1</v>
      </c>
    </row>
    <row r="1948" spans="1:9" ht="19.350000000000001" customHeight="1" x14ac:dyDescent="0.25">
      <c r="A1948" t="str">
        <f t="shared" si="30"/>
        <v>U120</v>
      </c>
      <c r="B1948" s="20" t="s">
        <v>785</v>
      </c>
      <c r="C1948" s="20" t="s">
        <v>850</v>
      </c>
      <c r="D1948" s="20" t="s">
        <v>783</v>
      </c>
      <c r="E1948" s="20" t="s">
        <v>783</v>
      </c>
      <c r="F1948" s="20" t="s">
        <v>783</v>
      </c>
      <c r="G1948" s="20" t="s">
        <v>783</v>
      </c>
      <c r="H1948" s="19" t="s">
        <v>865</v>
      </c>
      <c r="I1948" s="18">
        <v>1</v>
      </c>
    </row>
    <row r="1949" spans="1:9" ht="19.350000000000001" customHeight="1" x14ac:dyDescent="0.25">
      <c r="A1949" t="str">
        <f t="shared" si="30"/>
        <v>U123</v>
      </c>
      <c r="B1949" s="20" t="s">
        <v>785</v>
      </c>
      <c r="C1949" s="20" t="s">
        <v>850</v>
      </c>
      <c r="D1949" s="20" t="s">
        <v>783</v>
      </c>
      <c r="E1949" s="20" t="s">
        <v>783</v>
      </c>
      <c r="F1949" s="20" t="s">
        <v>783</v>
      </c>
      <c r="G1949" s="20" t="s">
        <v>783</v>
      </c>
      <c r="H1949" s="19" t="s">
        <v>864</v>
      </c>
      <c r="I1949" s="18">
        <v>1</v>
      </c>
    </row>
    <row r="1950" spans="1:9" ht="19.350000000000001" customHeight="1" x14ac:dyDescent="0.25">
      <c r="A1950" t="str">
        <f t="shared" si="30"/>
        <v>U124</v>
      </c>
      <c r="B1950" s="20" t="s">
        <v>785</v>
      </c>
      <c r="C1950" s="20" t="s">
        <v>850</v>
      </c>
      <c r="D1950" s="20" t="s">
        <v>783</v>
      </c>
      <c r="E1950" s="20" t="s">
        <v>783</v>
      </c>
      <c r="F1950" s="20" t="s">
        <v>783</v>
      </c>
      <c r="G1950" s="20" t="s">
        <v>783</v>
      </c>
      <c r="H1950" s="19" t="s">
        <v>863</v>
      </c>
      <c r="I1950" s="18">
        <v>1</v>
      </c>
    </row>
    <row r="1951" spans="1:9" ht="19.350000000000001" customHeight="1" x14ac:dyDescent="0.25">
      <c r="A1951" t="str">
        <f t="shared" si="30"/>
        <v>U125</v>
      </c>
      <c r="B1951" s="20" t="s">
        <v>785</v>
      </c>
      <c r="C1951" s="20" t="s">
        <v>850</v>
      </c>
      <c r="D1951" s="20" t="s">
        <v>783</v>
      </c>
      <c r="E1951" s="20" t="s">
        <v>783</v>
      </c>
      <c r="F1951" s="20" t="s">
        <v>783</v>
      </c>
      <c r="G1951" s="20" t="s">
        <v>783</v>
      </c>
      <c r="H1951" s="19" t="s">
        <v>862</v>
      </c>
      <c r="I1951" s="18">
        <v>1</v>
      </c>
    </row>
    <row r="1952" spans="1:9" ht="19.350000000000001" customHeight="1" x14ac:dyDescent="0.25">
      <c r="A1952" t="str">
        <f t="shared" si="30"/>
        <v>U126</v>
      </c>
      <c r="B1952" s="20" t="s">
        <v>785</v>
      </c>
      <c r="C1952" s="20" t="s">
        <v>850</v>
      </c>
      <c r="D1952" s="20" t="s">
        <v>783</v>
      </c>
      <c r="E1952" s="20" t="s">
        <v>783</v>
      </c>
      <c r="F1952" s="20" t="s">
        <v>783</v>
      </c>
      <c r="G1952" s="20" t="s">
        <v>783</v>
      </c>
      <c r="H1952" s="19" t="s">
        <v>861</v>
      </c>
      <c r="I1952" s="18">
        <v>1</v>
      </c>
    </row>
    <row r="1953" spans="1:9" ht="19.350000000000001" customHeight="1" x14ac:dyDescent="0.25">
      <c r="A1953" t="str">
        <f t="shared" si="30"/>
        <v>U127</v>
      </c>
      <c r="B1953" s="20" t="s">
        <v>785</v>
      </c>
      <c r="C1953" s="20" t="s">
        <v>850</v>
      </c>
      <c r="D1953" s="20" t="s">
        <v>783</v>
      </c>
      <c r="E1953" s="20" t="s">
        <v>783</v>
      </c>
      <c r="F1953" s="20" t="s">
        <v>783</v>
      </c>
      <c r="G1953" s="20" t="s">
        <v>783</v>
      </c>
      <c r="H1953" s="19" t="s">
        <v>860</v>
      </c>
      <c r="I1953" s="18">
        <v>1</v>
      </c>
    </row>
    <row r="1954" spans="1:9" ht="19.350000000000001" customHeight="1" x14ac:dyDescent="0.25">
      <c r="A1954" t="str">
        <f t="shared" si="30"/>
        <v>U132</v>
      </c>
      <c r="B1954" s="20" t="s">
        <v>785</v>
      </c>
      <c r="C1954" s="20" t="s">
        <v>850</v>
      </c>
      <c r="D1954" s="20" t="s">
        <v>783</v>
      </c>
      <c r="E1954" s="20" t="s">
        <v>783</v>
      </c>
      <c r="F1954" s="20" t="s">
        <v>783</v>
      </c>
      <c r="G1954" s="20" t="s">
        <v>783</v>
      </c>
      <c r="H1954" s="20" t="s">
        <v>859</v>
      </c>
      <c r="I1954" s="18">
        <v>0</v>
      </c>
    </row>
    <row r="1955" spans="1:9" ht="19.350000000000001" customHeight="1" x14ac:dyDescent="0.25">
      <c r="A1955" t="str">
        <f t="shared" si="30"/>
        <v>U145</v>
      </c>
      <c r="B1955" s="20" t="s">
        <v>785</v>
      </c>
      <c r="C1955" s="20" t="s">
        <v>850</v>
      </c>
      <c r="D1955" s="20" t="s">
        <v>783</v>
      </c>
      <c r="E1955" s="20" t="s">
        <v>783</v>
      </c>
      <c r="F1955" s="20" t="s">
        <v>783</v>
      </c>
      <c r="G1955" s="20" t="s">
        <v>783</v>
      </c>
      <c r="H1955" s="19" t="s">
        <v>858</v>
      </c>
      <c r="I1955" s="18">
        <v>1</v>
      </c>
    </row>
    <row r="1956" spans="1:9" ht="19.350000000000001" customHeight="1" x14ac:dyDescent="0.25">
      <c r="A1956" t="str">
        <f t="shared" si="30"/>
        <v>U157</v>
      </c>
      <c r="B1956" s="20" t="s">
        <v>785</v>
      </c>
      <c r="C1956" s="20" t="s">
        <v>850</v>
      </c>
      <c r="D1956" s="20" t="s">
        <v>783</v>
      </c>
      <c r="E1956" s="20" t="s">
        <v>783</v>
      </c>
      <c r="F1956" s="20" t="s">
        <v>783</v>
      </c>
      <c r="G1956" s="20" t="s">
        <v>783</v>
      </c>
      <c r="H1956" s="19" t="s">
        <v>857</v>
      </c>
      <c r="I1956" s="18">
        <v>1</v>
      </c>
    </row>
    <row r="1957" spans="1:9" ht="19.350000000000001" customHeight="1" x14ac:dyDescent="0.25">
      <c r="A1957" t="str">
        <f t="shared" si="30"/>
        <v>U180</v>
      </c>
      <c r="B1957" s="20" t="s">
        <v>785</v>
      </c>
      <c r="C1957" s="20" t="s">
        <v>850</v>
      </c>
      <c r="D1957" s="20" t="s">
        <v>783</v>
      </c>
      <c r="E1957" s="20" t="s">
        <v>783</v>
      </c>
      <c r="F1957" s="20" t="s">
        <v>783</v>
      </c>
      <c r="G1957" s="20" t="s">
        <v>783</v>
      </c>
      <c r="H1957" s="19" t="s">
        <v>856</v>
      </c>
      <c r="I1957" s="18">
        <v>1</v>
      </c>
    </row>
    <row r="1958" spans="1:9" ht="19.350000000000001" customHeight="1" x14ac:dyDescent="0.25">
      <c r="A1958" t="str">
        <f t="shared" si="30"/>
        <v>U181</v>
      </c>
      <c r="B1958" s="20" t="s">
        <v>785</v>
      </c>
      <c r="C1958" s="20" t="s">
        <v>850</v>
      </c>
      <c r="D1958" s="20" t="s">
        <v>783</v>
      </c>
      <c r="E1958" s="20" t="s">
        <v>783</v>
      </c>
      <c r="F1958" s="20" t="s">
        <v>783</v>
      </c>
      <c r="G1958" s="20" t="s">
        <v>783</v>
      </c>
      <c r="H1958" s="19" t="s">
        <v>855</v>
      </c>
      <c r="I1958" s="18">
        <v>1</v>
      </c>
    </row>
    <row r="1959" spans="1:9" ht="19.350000000000001" customHeight="1" x14ac:dyDescent="0.25">
      <c r="A1959" t="str">
        <f t="shared" si="30"/>
        <v>U182</v>
      </c>
      <c r="B1959" s="20" t="s">
        <v>785</v>
      </c>
      <c r="C1959" s="20" t="s">
        <v>850</v>
      </c>
      <c r="D1959" s="20" t="s">
        <v>783</v>
      </c>
      <c r="E1959" s="20" t="s">
        <v>783</v>
      </c>
      <c r="F1959" s="20" t="s">
        <v>783</v>
      </c>
      <c r="G1959" s="20" t="s">
        <v>783</v>
      </c>
      <c r="H1959" s="20" t="s">
        <v>854</v>
      </c>
      <c r="I1959" s="18">
        <v>0</v>
      </c>
    </row>
    <row r="1960" spans="1:9" ht="19.350000000000001" customHeight="1" x14ac:dyDescent="0.25">
      <c r="A1960" t="str">
        <f t="shared" si="30"/>
        <v>U358</v>
      </c>
      <c r="B1960" s="20" t="s">
        <v>785</v>
      </c>
      <c r="C1960" s="20" t="s">
        <v>850</v>
      </c>
      <c r="D1960" s="20" t="s">
        <v>783</v>
      </c>
      <c r="E1960" s="20" t="s">
        <v>783</v>
      </c>
      <c r="F1960" s="20" t="s">
        <v>783</v>
      </c>
      <c r="G1960" s="20" t="s">
        <v>783</v>
      </c>
      <c r="H1960" s="19" t="s">
        <v>853</v>
      </c>
      <c r="I1960" s="18">
        <v>1</v>
      </c>
    </row>
    <row r="1961" spans="1:9" ht="19.350000000000001" customHeight="1" x14ac:dyDescent="0.25">
      <c r="A1961" t="str">
        <f t="shared" si="30"/>
        <v>U360</v>
      </c>
      <c r="B1961" s="20" t="s">
        <v>785</v>
      </c>
      <c r="C1961" s="20" t="s">
        <v>850</v>
      </c>
      <c r="D1961" s="20" t="s">
        <v>783</v>
      </c>
      <c r="E1961" s="20" t="s">
        <v>783</v>
      </c>
      <c r="F1961" s="20" t="s">
        <v>783</v>
      </c>
      <c r="G1961" s="20" t="s">
        <v>783</v>
      </c>
      <c r="H1961" s="19" t="s">
        <v>852</v>
      </c>
      <c r="I1961" s="18">
        <v>1</v>
      </c>
    </row>
    <row r="1962" spans="1:9" ht="19.350000000000001" customHeight="1" x14ac:dyDescent="0.25">
      <c r="A1962" t="str">
        <f t="shared" si="30"/>
        <v>U361</v>
      </c>
      <c r="B1962" s="20" t="s">
        <v>785</v>
      </c>
      <c r="C1962" s="20" t="s">
        <v>850</v>
      </c>
      <c r="D1962" s="20" t="s">
        <v>783</v>
      </c>
      <c r="E1962" s="20" t="s">
        <v>783</v>
      </c>
      <c r="F1962" s="20" t="s">
        <v>783</v>
      </c>
      <c r="G1962" s="20" t="s">
        <v>783</v>
      </c>
      <c r="H1962" s="19" t="s">
        <v>851</v>
      </c>
      <c r="I1962" s="18">
        <v>1</v>
      </c>
    </row>
    <row r="1963" spans="1:9" ht="19.350000000000001" customHeight="1" x14ac:dyDescent="0.25">
      <c r="A1963" t="str">
        <f t="shared" si="30"/>
        <v>U362</v>
      </c>
      <c r="B1963" s="20" t="s">
        <v>785</v>
      </c>
      <c r="C1963" s="20" t="s">
        <v>850</v>
      </c>
      <c r="D1963" s="20" t="s">
        <v>783</v>
      </c>
      <c r="E1963" s="20" t="s">
        <v>783</v>
      </c>
      <c r="F1963" s="20" t="s">
        <v>783</v>
      </c>
      <c r="G1963" s="20" t="s">
        <v>783</v>
      </c>
      <c r="H1963" s="19" t="s">
        <v>849</v>
      </c>
      <c r="I1963" s="18">
        <v>1</v>
      </c>
    </row>
    <row r="1964" spans="1:9" ht="19.350000000000001" customHeight="1" x14ac:dyDescent="0.25">
      <c r="A1964" t="str">
        <f t="shared" si="30"/>
        <v>6A04</v>
      </c>
      <c r="B1964" s="20" t="s">
        <v>785</v>
      </c>
      <c r="C1964" s="20" t="s">
        <v>842</v>
      </c>
      <c r="D1964" s="20" t="s">
        <v>783</v>
      </c>
      <c r="E1964" s="20" t="s">
        <v>783</v>
      </c>
      <c r="F1964" s="20" t="s">
        <v>783</v>
      </c>
      <c r="G1964" s="20" t="s">
        <v>783</v>
      </c>
      <c r="H1964" s="19" t="s">
        <v>848</v>
      </c>
      <c r="I1964" s="18">
        <v>1</v>
      </c>
    </row>
    <row r="1965" spans="1:9" ht="19.350000000000001" customHeight="1" x14ac:dyDescent="0.25">
      <c r="A1965" t="str">
        <f t="shared" si="30"/>
        <v>D501</v>
      </c>
      <c r="B1965" s="20" t="s">
        <v>785</v>
      </c>
      <c r="C1965" s="20" t="s">
        <v>842</v>
      </c>
      <c r="D1965" s="20" t="s">
        <v>783</v>
      </c>
      <c r="E1965" s="20" t="s">
        <v>783</v>
      </c>
      <c r="F1965" s="20" t="s">
        <v>783</v>
      </c>
      <c r="G1965" s="20" t="s">
        <v>783</v>
      </c>
      <c r="H1965" s="20" t="s">
        <v>847</v>
      </c>
      <c r="I1965" s="18">
        <v>0</v>
      </c>
    </row>
    <row r="1966" spans="1:9" ht="19.350000000000001" customHeight="1" x14ac:dyDescent="0.25">
      <c r="A1966" t="str">
        <f t="shared" si="30"/>
        <v>H438</v>
      </c>
      <c r="B1966" s="20" t="s">
        <v>785</v>
      </c>
      <c r="C1966" s="20" t="s">
        <v>842</v>
      </c>
      <c r="D1966" s="20" t="s">
        <v>783</v>
      </c>
      <c r="E1966" s="20" t="s">
        <v>783</v>
      </c>
      <c r="F1966" s="20" t="s">
        <v>783</v>
      </c>
      <c r="G1966" s="20" t="s">
        <v>783</v>
      </c>
      <c r="H1966" s="19" t="s">
        <v>846</v>
      </c>
      <c r="I1966" s="18">
        <v>1</v>
      </c>
    </row>
    <row r="1967" spans="1:9" ht="19.350000000000001" customHeight="1" x14ac:dyDescent="0.25">
      <c r="A1967" t="str">
        <f t="shared" si="30"/>
        <v>N031</v>
      </c>
      <c r="B1967" s="20" t="s">
        <v>785</v>
      </c>
      <c r="C1967" s="20" t="s">
        <v>842</v>
      </c>
      <c r="D1967" s="20" t="s">
        <v>783</v>
      </c>
      <c r="E1967" s="20" t="s">
        <v>783</v>
      </c>
      <c r="F1967" s="20" t="s">
        <v>783</v>
      </c>
      <c r="G1967" s="20" t="s">
        <v>783</v>
      </c>
      <c r="H1967" s="19" t="s">
        <v>845</v>
      </c>
      <c r="I1967" s="18">
        <v>1</v>
      </c>
    </row>
    <row r="1968" spans="1:9" ht="19.350000000000001" customHeight="1" x14ac:dyDescent="0.25">
      <c r="A1968" t="str">
        <f t="shared" si="30"/>
        <v>U005</v>
      </c>
      <c r="B1968" s="20" t="s">
        <v>785</v>
      </c>
      <c r="C1968" s="20" t="s">
        <v>842</v>
      </c>
      <c r="D1968" s="20" t="s">
        <v>783</v>
      </c>
      <c r="E1968" s="20" t="s">
        <v>783</v>
      </c>
      <c r="F1968" s="20" t="s">
        <v>783</v>
      </c>
      <c r="G1968" s="20" t="s">
        <v>783</v>
      </c>
      <c r="H1968" s="19" t="s">
        <v>844</v>
      </c>
      <c r="I1968" s="18">
        <v>1</v>
      </c>
    </row>
    <row r="1969" spans="1:9" ht="19.350000000000001" customHeight="1" x14ac:dyDescent="0.25">
      <c r="A1969" t="str">
        <f t="shared" si="30"/>
        <v>U030</v>
      </c>
      <c r="B1969" s="20" t="s">
        <v>785</v>
      </c>
      <c r="C1969" s="20" t="s">
        <v>842</v>
      </c>
      <c r="D1969" s="20" t="s">
        <v>783</v>
      </c>
      <c r="E1969" s="20" t="s">
        <v>783</v>
      </c>
      <c r="F1969" s="20" t="s">
        <v>783</v>
      </c>
      <c r="G1969" s="20" t="s">
        <v>783</v>
      </c>
      <c r="H1969" s="20" t="s">
        <v>843</v>
      </c>
      <c r="I1969" s="18">
        <v>0</v>
      </c>
    </row>
    <row r="1970" spans="1:9" ht="19.350000000000001" customHeight="1" x14ac:dyDescent="0.25">
      <c r="A1970" t="str">
        <f t="shared" si="30"/>
        <v>V035</v>
      </c>
      <c r="B1970" s="20" t="s">
        <v>785</v>
      </c>
      <c r="C1970" s="20" t="s">
        <v>842</v>
      </c>
      <c r="D1970" s="20" t="s">
        <v>783</v>
      </c>
      <c r="E1970" s="20" t="s">
        <v>783</v>
      </c>
      <c r="F1970" s="20" t="s">
        <v>783</v>
      </c>
      <c r="G1970" s="20" t="s">
        <v>783</v>
      </c>
      <c r="H1970" s="19" t="s">
        <v>841</v>
      </c>
      <c r="I1970" s="18">
        <v>1</v>
      </c>
    </row>
    <row r="1971" spans="1:9" ht="19.350000000000001" customHeight="1" x14ac:dyDescent="0.25">
      <c r="A1971" t="str">
        <f t="shared" si="30"/>
        <v>6B09</v>
      </c>
      <c r="B1971" s="20" t="s">
        <v>785</v>
      </c>
      <c r="C1971" s="20" t="s">
        <v>838</v>
      </c>
      <c r="D1971" s="20" t="s">
        <v>783</v>
      </c>
      <c r="E1971" s="20" t="s">
        <v>783</v>
      </c>
      <c r="F1971" s="20" t="s">
        <v>783</v>
      </c>
      <c r="G1971" s="20" t="s">
        <v>783</v>
      </c>
      <c r="H1971" s="20" t="s">
        <v>840</v>
      </c>
      <c r="I1971" s="18">
        <v>0</v>
      </c>
    </row>
    <row r="1972" spans="1:9" ht="19.350000000000001" customHeight="1" x14ac:dyDescent="0.25">
      <c r="A1972" t="str">
        <f t="shared" si="30"/>
        <v>6B10</v>
      </c>
      <c r="B1972" s="20" t="s">
        <v>785</v>
      </c>
      <c r="C1972" s="20" t="s">
        <v>838</v>
      </c>
      <c r="D1972" s="20" t="s">
        <v>783</v>
      </c>
      <c r="E1972" s="20" t="s">
        <v>783</v>
      </c>
      <c r="F1972" s="20" t="s">
        <v>783</v>
      </c>
      <c r="G1972" s="20" t="s">
        <v>783</v>
      </c>
      <c r="H1972" s="19" t="s">
        <v>839</v>
      </c>
      <c r="I1972" s="18">
        <v>1</v>
      </c>
    </row>
    <row r="1973" spans="1:9" ht="19.350000000000001" customHeight="1" x14ac:dyDescent="0.25">
      <c r="A1973" t="str">
        <f t="shared" si="30"/>
        <v>6B11</v>
      </c>
      <c r="B1973" s="20" t="s">
        <v>785</v>
      </c>
      <c r="C1973" s="20" t="s">
        <v>838</v>
      </c>
      <c r="D1973" s="20" t="s">
        <v>783</v>
      </c>
      <c r="E1973" s="20" t="s">
        <v>783</v>
      </c>
      <c r="F1973" s="20" t="s">
        <v>783</v>
      </c>
      <c r="G1973" s="20" t="s">
        <v>783</v>
      </c>
      <c r="H1973" s="19" t="s">
        <v>837</v>
      </c>
      <c r="I1973" s="18">
        <v>1</v>
      </c>
    </row>
    <row r="1974" spans="1:9" ht="19.350000000000001" customHeight="1" x14ac:dyDescent="0.25">
      <c r="A1974" t="str">
        <f t="shared" si="30"/>
        <v>YA05</v>
      </c>
      <c r="B1974" s="20" t="s">
        <v>785</v>
      </c>
      <c r="C1974" s="20" t="s">
        <v>808</v>
      </c>
      <c r="D1974" s="20" t="s">
        <v>783</v>
      </c>
      <c r="E1974" s="20" t="s">
        <v>783</v>
      </c>
      <c r="F1974" s="20" t="s">
        <v>783</v>
      </c>
      <c r="G1974" s="20" t="s">
        <v>783</v>
      </c>
      <c r="H1974" s="19" t="s">
        <v>836</v>
      </c>
      <c r="I1974" s="18">
        <v>1</v>
      </c>
    </row>
    <row r="1975" spans="1:9" ht="19.350000000000001" customHeight="1" x14ac:dyDescent="0.25">
      <c r="A1975" t="str">
        <f t="shared" si="30"/>
        <v>YA09</v>
      </c>
      <c r="B1975" s="20" t="s">
        <v>785</v>
      </c>
      <c r="C1975" s="20" t="s">
        <v>808</v>
      </c>
      <c r="D1975" s="20" t="s">
        <v>783</v>
      </c>
      <c r="E1975" s="20" t="s">
        <v>783</v>
      </c>
      <c r="F1975" s="20" t="s">
        <v>783</v>
      </c>
      <c r="G1975" s="20" t="s">
        <v>783</v>
      </c>
      <c r="H1975" s="19" t="s">
        <v>835</v>
      </c>
      <c r="I1975" s="18">
        <v>1</v>
      </c>
    </row>
    <row r="1976" spans="1:9" ht="19.350000000000001" customHeight="1" x14ac:dyDescent="0.25">
      <c r="A1976" t="str">
        <f t="shared" si="30"/>
        <v>YA11</v>
      </c>
      <c r="B1976" s="20" t="s">
        <v>785</v>
      </c>
      <c r="C1976" s="20" t="s">
        <v>808</v>
      </c>
      <c r="D1976" s="20" t="s">
        <v>783</v>
      </c>
      <c r="E1976" s="20" t="s">
        <v>783</v>
      </c>
      <c r="F1976" s="20" t="s">
        <v>783</v>
      </c>
      <c r="G1976" s="20" t="s">
        <v>783</v>
      </c>
      <c r="H1976" s="19" t="s">
        <v>834</v>
      </c>
      <c r="I1976" s="18">
        <v>1</v>
      </c>
    </row>
    <row r="1977" spans="1:9" ht="19.350000000000001" customHeight="1" x14ac:dyDescent="0.25">
      <c r="A1977" t="str">
        <f t="shared" si="30"/>
        <v>YA12</v>
      </c>
      <c r="B1977" s="20" t="s">
        <v>785</v>
      </c>
      <c r="C1977" s="20" t="s">
        <v>808</v>
      </c>
      <c r="D1977" s="20" t="s">
        <v>783</v>
      </c>
      <c r="E1977" s="20" t="s">
        <v>783</v>
      </c>
      <c r="F1977" s="20" t="s">
        <v>783</v>
      </c>
      <c r="G1977" s="20" t="s">
        <v>783</v>
      </c>
      <c r="H1977" s="19" t="s">
        <v>833</v>
      </c>
      <c r="I1977" s="18">
        <v>1</v>
      </c>
    </row>
    <row r="1978" spans="1:9" ht="19.350000000000001" customHeight="1" x14ac:dyDescent="0.25">
      <c r="A1978" t="str">
        <f t="shared" si="30"/>
        <v>YB40</v>
      </c>
      <c r="B1978" s="20" t="s">
        <v>785</v>
      </c>
      <c r="C1978" s="20" t="s">
        <v>808</v>
      </c>
      <c r="D1978" s="20" t="s">
        <v>783</v>
      </c>
      <c r="E1978" s="20" t="s">
        <v>783</v>
      </c>
      <c r="F1978" s="20" t="s">
        <v>783</v>
      </c>
      <c r="G1978" s="20" t="s">
        <v>783</v>
      </c>
      <c r="H1978" s="19" t="s">
        <v>832</v>
      </c>
      <c r="I1978" s="18">
        <v>1</v>
      </c>
    </row>
    <row r="1979" spans="1:9" ht="19.350000000000001" customHeight="1" x14ac:dyDescent="0.25">
      <c r="A1979" t="str">
        <f t="shared" si="30"/>
        <v>YC18</v>
      </c>
      <c r="B1979" s="20" t="s">
        <v>785</v>
      </c>
      <c r="C1979" s="20" t="s">
        <v>808</v>
      </c>
      <c r="D1979" s="20" t="s">
        <v>783</v>
      </c>
      <c r="E1979" s="20" t="s">
        <v>783</v>
      </c>
      <c r="F1979" s="20" t="s">
        <v>783</v>
      </c>
      <c r="G1979" s="20" t="s">
        <v>783</v>
      </c>
      <c r="H1979" s="19" t="s">
        <v>831</v>
      </c>
      <c r="I1979" s="18">
        <v>1</v>
      </c>
    </row>
    <row r="1980" spans="1:9" ht="19.350000000000001" customHeight="1" x14ac:dyDescent="0.25">
      <c r="A1980" t="str">
        <f t="shared" si="30"/>
        <v>YC21</v>
      </c>
      <c r="B1980" s="20" t="s">
        <v>785</v>
      </c>
      <c r="C1980" s="20" t="s">
        <v>808</v>
      </c>
      <c r="D1980" s="20" t="s">
        <v>783</v>
      </c>
      <c r="E1980" s="20" t="s">
        <v>783</v>
      </c>
      <c r="F1980" s="20" t="s">
        <v>783</v>
      </c>
      <c r="G1980" s="20" t="s">
        <v>783</v>
      </c>
      <c r="H1980" s="19" t="s">
        <v>830</v>
      </c>
      <c r="I1980" s="18">
        <v>1</v>
      </c>
    </row>
    <row r="1981" spans="1:9" ht="19.350000000000001" customHeight="1" x14ac:dyDescent="0.25">
      <c r="A1981" t="str">
        <f t="shared" si="30"/>
        <v>YC22</v>
      </c>
      <c r="B1981" s="20" t="s">
        <v>785</v>
      </c>
      <c r="C1981" s="20" t="s">
        <v>808</v>
      </c>
      <c r="D1981" s="20" t="s">
        <v>783</v>
      </c>
      <c r="E1981" s="20" t="s">
        <v>783</v>
      </c>
      <c r="F1981" s="20" t="s">
        <v>783</v>
      </c>
      <c r="G1981" s="20" t="s">
        <v>783</v>
      </c>
      <c r="H1981" s="19" t="s">
        <v>829</v>
      </c>
      <c r="I1981" s="18">
        <v>1</v>
      </c>
    </row>
    <row r="1982" spans="1:9" ht="19.350000000000001" customHeight="1" x14ac:dyDescent="0.25">
      <c r="A1982" t="str">
        <f t="shared" si="30"/>
        <v>YC24</v>
      </c>
      <c r="B1982" s="20" t="s">
        <v>785</v>
      </c>
      <c r="C1982" s="20" t="s">
        <v>808</v>
      </c>
      <c r="D1982" s="20" t="s">
        <v>783</v>
      </c>
      <c r="E1982" s="20" t="s">
        <v>783</v>
      </c>
      <c r="F1982" s="20" t="s">
        <v>783</v>
      </c>
      <c r="G1982" s="20" t="s">
        <v>783</v>
      </c>
      <c r="H1982" s="19" t="s">
        <v>828</v>
      </c>
      <c r="I1982" s="18">
        <v>1</v>
      </c>
    </row>
    <row r="1983" spans="1:9" ht="19.350000000000001" customHeight="1" x14ac:dyDescent="0.25">
      <c r="A1983" t="str">
        <f t="shared" si="30"/>
        <v>YC25</v>
      </c>
      <c r="B1983" s="20" t="s">
        <v>785</v>
      </c>
      <c r="C1983" s="20" t="s">
        <v>808</v>
      </c>
      <c r="D1983" s="20" t="s">
        <v>783</v>
      </c>
      <c r="E1983" s="20" t="s">
        <v>783</v>
      </c>
      <c r="F1983" s="20" t="s">
        <v>783</v>
      </c>
      <c r="G1983" s="20" t="s">
        <v>783</v>
      </c>
      <c r="H1983" s="19" t="s">
        <v>827</v>
      </c>
      <c r="I1983" s="18">
        <v>1</v>
      </c>
    </row>
    <row r="1984" spans="1:9" ht="19.350000000000001" customHeight="1" x14ac:dyDescent="0.25">
      <c r="A1984" t="str">
        <f t="shared" si="30"/>
        <v>YD02</v>
      </c>
      <c r="B1984" s="20" t="s">
        <v>785</v>
      </c>
      <c r="C1984" s="20" t="s">
        <v>808</v>
      </c>
      <c r="D1984" s="20" t="s">
        <v>783</v>
      </c>
      <c r="E1984" s="20" t="s">
        <v>783</v>
      </c>
      <c r="F1984" s="20" t="s">
        <v>783</v>
      </c>
      <c r="G1984" s="20" t="s">
        <v>783</v>
      </c>
      <c r="H1984" s="19" t="s">
        <v>826</v>
      </c>
      <c r="I1984" s="18">
        <v>1</v>
      </c>
    </row>
    <row r="1985" spans="1:9" ht="19.350000000000001" customHeight="1" x14ac:dyDescent="0.25">
      <c r="A1985" t="str">
        <f t="shared" si="30"/>
        <v>YD04</v>
      </c>
      <c r="B1985" s="20" t="s">
        <v>785</v>
      </c>
      <c r="C1985" s="20" t="s">
        <v>808</v>
      </c>
      <c r="D1985" s="20" t="s">
        <v>783</v>
      </c>
      <c r="E1985" s="20" t="s">
        <v>783</v>
      </c>
      <c r="F1985" s="20" t="s">
        <v>783</v>
      </c>
      <c r="G1985" s="20" t="s">
        <v>783</v>
      </c>
      <c r="H1985" s="19" t="s">
        <v>825</v>
      </c>
      <c r="I1985" s="18">
        <v>1</v>
      </c>
    </row>
    <row r="1986" spans="1:9" ht="19.350000000000001" customHeight="1" x14ac:dyDescent="0.25">
      <c r="A1986" t="str">
        <f t="shared" si="30"/>
        <v>YE29</v>
      </c>
      <c r="B1986" s="20" t="s">
        <v>785</v>
      </c>
      <c r="C1986" s="20" t="s">
        <v>808</v>
      </c>
      <c r="D1986" s="20" t="s">
        <v>783</v>
      </c>
      <c r="E1986" s="20" t="s">
        <v>783</v>
      </c>
      <c r="F1986" s="20" t="s">
        <v>783</v>
      </c>
      <c r="G1986" s="20" t="s">
        <v>783</v>
      </c>
      <c r="H1986" s="19" t="s">
        <v>824</v>
      </c>
      <c r="I1986" s="18">
        <v>1</v>
      </c>
    </row>
    <row r="1987" spans="1:9" ht="19.350000000000001" customHeight="1" x14ac:dyDescent="0.25">
      <c r="A1987" t="str">
        <f t="shared" ref="A1987:A2020" si="31">LEFT(H1987,4)</f>
        <v>YE30</v>
      </c>
      <c r="B1987" s="20" t="s">
        <v>785</v>
      </c>
      <c r="C1987" s="20" t="s">
        <v>808</v>
      </c>
      <c r="D1987" s="20" t="s">
        <v>783</v>
      </c>
      <c r="E1987" s="20" t="s">
        <v>783</v>
      </c>
      <c r="F1987" s="20" t="s">
        <v>783</v>
      </c>
      <c r="G1987" s="20" t="s">
        <v>783</v>
      </c>
      <c r="H1987" s="19" t="s">
        <v>823</v>
      </c>
      <c r="I1987" s="18">
        <v>1</v>
      </c>
    </row>
    <row r="1988" spans="1:9" ht="19.350000000000001" customHeight="1" x14ac:dyDescent="0.25">
      <c r="A1988" t="str">
        <f t="shared" si="31"/>
        <v>YE34</v>
      </c>
      <c r="B1988" s="20" t="s">
        <v>785</v>
      </c>
      <c r="C1988" s="20" t="s">
        <v>808</v>
      </c>
      <c r="D1988" s="20" t="s">
        <v>783</v>
      </c>
      <c r="E1988" s="20" t="s">
        <v>783</v>
      </c>
      <c r="F1988" s="20" t="s">
        <v>783</v>
      </c>
      <c r="G1988" s="20" t="s">
        <v>783</v>
      </c>
      <c r="H1988" s="19" t="s">
        <v>822</v>
      </c>
      <c r="I1988" s="18">
        <v>1</v>
      </c>
    </row>
    <row r="1989" spans="1:9" ht="19.350000000000001" customHeight="1" x14ac:dyDescent="0.25">
      <c r="A1989" t="str">
        <f t="shared" si="31"/>
        <v>YF39</v>
      </c>
      <c r="B1989" s="20" t="s">
        <v>785</v>
      </c>
      <c r="C1989" s="20" t="s">
        <v>808</v>
      </c>
      <c r="D1989" s="20" t="s">
        <v>783</v>
      </c>
      <c r="E1989" s="20" t="s">
        <v>783</v>
      </c>
      <c r="F1989" s="20" t="s">
        <v>783</v>
      </c>
      <c r="G1989" s="20" t="s">
        <v>783</v>
      </c>
      <c r="H1989" s="19" t="s">
        <v>821</v>
      </c>
      <c r="I1989" s="18">
        <v>1</v>
      </c>
    </row>
    <row r="1990" spans="1:9" ht="19.350000000000001" customHeight="1" x14ac:dyDescent="0.25">
      <c r="A1990" t="str">
        <f t="shared" si="31"/>
        <v>YF47</v>
      </c>
      <c r="B1990" s="20" t="s">
        <v>785</v>
      </c>
      <c r="C1990" s="20" t="s">
        <v>808</v>
      </c>
      <c r="D1990" s="20" t="s">
        <v>783</v>
      </c>
      <c r="E1990" s="20" t="s">
        <v>783</v>
      </c>
      <c r="F1990" s="20" t="s">
        <v>783</v>
      </c>
      <c r="G1990" s="20" t="s">
        <v>783</v>
      </c>
      <c r="H1990" s="19" t="s">
        <v>820</v>
      </c>
      <c r="I1990" s="18">
        <v>1</v>
      </c>
    </row>
    <row r="1991" spans="1:9" ht="19.350000000000001" customHeight="1" x14ac:dyDescent="0.25">
      <c r="A1991" t="str">
        <f t="shared" si="31"/>
        <v>YF49</v>
      </c>
      <c r="B1991" s="20" t="s">
        <v>785</v>
      </c>
      <c r="C1991" s="20" t="s">
        <v>808</v>
      </c>
      <c r="D1991" s="20" t="s">
        <v>783</v>
      </c>
      <c r="E1991" s="20" t="s">
        <v>783</v>
      </c>
      <c r="F1991" s="20" t="s">
        <v>783</v>
      </c>
      <c r="G1991" s="20" t="s">
        <v>783</v>
      </c>
      <c r="H1991" s="19" t="s">
        <v>819</v>
      </c>
      <c r="I1991" s="18">
        <v>1</v>
      </c>
    </row>
    <row r="1992" spans="1:9" ht="19.350000000000001" customHeight="1" x14ac:dyDescent="0.25">
      <c r="A1992" t="str">
        <f t="shared" si="31"/>
        <v>YF51</v>
      </c>
      <c r="B1992" s="20" t="s">
        <v>785</v>
      </c>
      <c r="C1992" s="20" t="s">
        <v>808</v>
      </c>
      <c r="D1992" s="20" t="s">
        <v>783</v>
      </c>
      <c r="E1992" s="20" t="s">
        <v>783</v>
      </c>
      <c r="F1992" s="20" t="s">
        <v>783</v>
      </c>
      <c r="G1992" s="20" t="s">
        <v>783</v>
      </c>
      <c r="H1992" s="19" t="s">
        <v>818</v>
      </c>
      <c r="I1992" s="18">
        <v>1</v>
      </c>
    </row>
    <row r="1993" spans="1:9" ht="19.350000000000001" customHeight="1" x14ac:dyDescent="0.25">
      <c r="A1993" t="str">
        <f t="shared" si="31"/>
        <v>YF56</v>
      </c>
      <c r="B1993" s="20" t="s">
        <v>785</v>
      </c>
      <c r="C1993" s="20" t="s">
        <v>808</v>
      </c>
      <c r="D1993" s="20" t="s">
        <v>783</v>
      </c>
      <c r="E1993" s="20" t="s">
        <v>783</v>
      </c>
      <c r="F1993" s="20" t="s">
        <v>783</v>
      </c>
      <c r="G1993" s="20" t="s">
        <v>783</v>
      </c>
      <c r="H1993" s="19" t="s">
        <v>817</v>
      </c>
      <c r="I1993" s="18">
        <v>1</v>
      </c>
    </row>
    <row r="1994" spans="1:9" ht="19.350000000000001" customHeight="1" x14ac:dyDescent="0.25">
      <c r="A1994" t="str">
        <f t="shared" si="31"/>
        <v>YH39</v>
      </c>
      <c r="B1994" s="20" t="s">
        <v>785</v>
      </c>
      <c r="C1994" s="20" t="s">
        <v>808</v>
      </c>
      <c r="D1994" s="20" t="s">
        <v>783</v>
      </c>
      <c r="E1994" s="20" t="s">
        <v>783</v>
      </c>
      <c r="F1994" s="20" t="s">
        <v>783</v>
      </c>
      <c r="G1994" s="20" t="s">
        <v>783</v>
      </c>
      <c r="H1994" s="19" t="s">
        <v>816</v>
      </c>
      <c r="I1994" s="18">
        <v>1</v>
      </c>
    </row>
    <row r="1995" spans="1:9" ht="19.350000000000001" customHeight="1" x14ac:dyDescent="0.25">
      <c r="A1995" t="str">
        <f t="shared" si="31"/>
        <v>YH49</v>
      </c>
      <c r="B1995" s="20" t="s">
        <v>785</v>
      </c>
      <c r="C1995" s="20" t="s">
        <v>808</v>
      </c>
      <c r="D1995" s="20" t="s">
        <v>783</v>
      </c>
      <c r="E1995" s="20" t="s">
        <v>783</v>
      </c>
      <c r="F1995" s="20" t="s">
        <v>783</v>
      </c>
      <c r="G1995" s="20" t="s">
        <v>783</v>
      </c>
      <c r="H1995" s="19" t="s">
        <v>815</v>
      </c>
      <c r="I1995" s="18">
        <v>1</v>
      </c>
    </row>
    <row r="1996" spans="1:9" ht="19.350000000000001" customHeight="1" x14ac:dyDescent="0.25">
      <c r="A1996" t="str">
        <f t="shared" si="31"/>
        <v>YK52</v>
      </c>
      <c r="B1996" s="20" t="s">
        <v>785</v>
      </c>
      <c r="C1996" s="20" t="s">
        <v>808</v>
      </c>
      <c r="D1996" s="20" t="s">
        <v>783</v>
      </c>
      <c r="E1996" s="20" t="s">
        <v>783</v>
      </c>
      <c r="F1996" s="20" t="s">
        <v>783</v>
      </c>
      <c r="G1996" s="20" t="s">
        <v>783</v>
      </c>
      <c r="H1996" s="19" t="s">
        <v>814</v>
      </c>
      <c r="I1996" s="18">
        <v>1</v>
      </c>
    </row>
    <row r="1997" spans="1:9" ht="19.350000000000001" customHeight="1" x14ac:dyDescent="0.25">
      <c r="A1997" t="str">
        <f t="shared" si="31"/>
        <v>YK54</v>
      </c>
      <c r="B1997" s="20" t="s">
        <v>785</v>
      </c>
      <c r="C1997" s="20" t="s">
        <v>808</v>
      </c>
      <c r="D1997" s="20" t="s">
        <v>783</v>
      </c>
      <c r="E1997" s="20" t="s">
        <v>783</v>
      </c>
      <c r="F1997" s="20" t="s">
        <v>783</v>
      </c>
      <c r="G1997" s="20" t="s">
        <v>783</v>
      </c>
      <c r="H1997" s="19" t="s">
        <v>813</v>
      </c>
      <c r="I1997" s="18">
        <v>1</v>
      </c>
    </row>
    <row r="1998" spans="1:9" ht="19.350000000000001" customHeight="1" x14ac:dyDescent="0.25">
      <c r="A1998" t="str">
        <f t="shared" si="31"/>
        <v>YK55</v>
      </c>
      <c r="B1998" s="20" t="s">
        <v>785</v>
      </c>
      <c r="C1998" s="20" t="s">
        <v>808</v>
      </c>
      <c r="D1998" s="20" t="s">
        <v>783</v>
      </c>
      <c r="E1998" s="20" t="s">
        <v>783</v>
      </c>
      <c r="F1998" s="20" t="s">
        <v>783</v>
      </c>
      <c r="G1998" s="20" t="s">
        <v>783</v>
      </c>
      <c r="H1998" s="19" t="s">
        <v>812</v>
      </c>
      <c r="I1998" s="18">
        <v>1</v>
      </c>
    </row>
    <row r="1999" spans="1:9" ht="19.350000000000001" customHeight="1" x14ac:dyDescent="0.25">
      <c r="A1999" t="str">
        <f t="shared" si="31"/>
        <v>YK58</v>
      </c>
      <c r="B1999" s="20" t="s">
        <v>785</v>
      </c>
      <c r="C1999" s="20" t="s">
        <v>808</v>
      </c>
      <c r="D1999" s="20" t="s">
        <v>783</v>
      </c>
      <c r="E1999" s="20" t="s">
        <v>783</v>
      </c>
      <c r="F1999" s="20" t="s">
        <v>783</v>
      </c>
      <c r="G1999" s="20" t="s">
        <v>783</v>
      </c>
      <c r="H1999" s="19" t="s">
        <v>811</v>
      </c>
      <c r="I1999" s="18">
        <v>1</v>
      </c>
    </row>
    <row r="2000" spans="1:9" ht="19.350000000000001" customHeight="1" x14ac:dyDescent="0.25">
      <c r="A2000" t="str">
        <f t="shared" si="31"/>
        <v>YK60</v>
      </c>
      <c r="B2000" s="20" t="s">
        <v>785</v>
      </c>
      <c r="C2000" s="20" t="s">
        <v>808</v>
      </c>
      <c r="D2000" s="20" t="s">
        <v>783</v>
      </c>
      <c r="E2000" s="20" t="s">
        <v>783</v>
      </c>
      <c r="F2000" s="20" t="s">
        <v>783</v>
      </c>
      <c r="G2000" s="20" t="s">
        <v>783</v>
      </c>
      <c r="H2000" s="19" t="s">
        <v>810</v>
      </c>
      <c r="I2000" s="18">
        <v>1</v>
      </c>
    </row>
    <row r="2001" spans="1:9" ht="19.350000000000001" customHeight="1" x14ac:dyDescent="0.25">
      <c r="A2001" t="str">
        <f t="shared" si="31"/>
        <v>YN41</v>
      </c>
      <c r="B2001" s="20" t="s">
        <v>785</v>
      </c>
      <c r="C2001" s="20" t="s">
        <v>808</v>
      </c>
      <c r="D2001" s="20" t="s">
        <v>783</v>
      </c>
      <c r="E2001" s="20" t="s">
        <v>783</v>
      </c>
      <c r="F2001" s="20" t="s">
        <v>783</v>
      </c>
      <c r="G2001" s="20" t="s">
        <v>783</v>
      </c>
      <c r="H2001" s="19" t="s">
        <v>809</v>
      </c>
      <c r="I2001" s="18">
        <v>1</v>
      </c>
    </row>
    <row r="2002" spans="1:9" ht="19.350000000000001" customHeight="1" x14ac:dyDescent="0.25">
      <c r="A2002" t="str">
        <f t="shared" si="31"/>
        <v>YP01</v>
      </c>
      <c r="B2002" s="20" t="s">
        <v>785</v>
      </c>
      <c r="C2002" s="20" t="s">
        <v>808</v>
      </c>
      <c r="D2002" s="20" t="s">
        <v>783</v>
      </c>
      <c r="E2002" s="20" t="s">
        <v>783</v>
      </c>
      <c r="F2002" s="20" t="s">
        <v>783</v>
      </c>
      <c r="G2002" s="20" t="s">
        <v>783</v>
      </c>
      <c r="H2002" s="19" t="s">
        <v>807</v>
      </c>
      <c r="I2002" s="18">
        <v>1</v>
      </c>
    </row>
    <row r="2003" spans="1:9" ht="19.350000000000001" customHeight="1" x14ac:dyDescent="0.25">
      <c r="A2003" t="str">
        <f t="shared" si="31"/>
        <v>YC23</v>
      </c>
      <c r="B2003" s="20" t="s">
        <v>785</v>
      </c>
      <c r="C2003" s="20" t="s">
        <v>804</v>
      </c>
      <c r="D2003" s="20" t="s">
        <v>783</v>
      </c>
      <c r="E2003" s="20" t="s">
        <v>783</v>
      </c>
      <c r="F2003" s="20" t="s">
        <v>783</v>
      </c>
      <c r="G2003" s="20" t="s">
        <v>783</v>
      </c>
      <c r="H2003" s="19" t="s">
        <v>806</v>
      </c>
      <c r="I2003" s="18">
        <v>1</v>
      </c>
    </row>
    <row r="2004" spans="1:9" ht="19.350000000000001" customHeight="1" x14ac:dyDescent="0.25">
      <c r="A2004" t="str">
        <f t="shared" si="31"/>
        <v>YN55</v>
      </c>
      <c r="B2004" s="20" t="s">
        <v>785</v>
      </c>
      <c r="C2004" s="20" t="s">
        <v>804</v>
      </c>
      <c r="D2004" s="20" t="s">
        <v>783</v>
      </c>
      <c r="E2004" s="20" t="s">
        <v>783</v>
      </c>
      <c r="F2004" s="20" t="s">
        <v>783</v>
      </c>
      <c r="G2004" s="20" t="s">
        <v>783</v>
      </c>
      <c r="H2004" s="19" t="s">
        <v>805</v>
      </c>
      <c r="I2004" s="18">
        <v>1</v>
      </c>
    </row>
    <row r="2005" spans="1:9" ht="19.350000000000001" customHeight="1" x14ac:dyDescent="0.25">
      <c r="A2005" t="str">
        <f t="shared" si="31"/>
        <v>YN69</v>
      </c>
      <c r="B2005" s="20" t="s">
        <v>785</v>
      </c>
      <c r="C2005" s="20" t="s">
        <v>804</v>
      </c>
      <c r="D2005" s="20" t="s">
        <v>783</v>
      </c>
      <c r="E2005" s="20" t="s">
        <v>783</v>
      </c>
      <c r="F2005" s="20" t="s">
        <v>783</v>
      </c>
      <c r="G2005" s="20" t="s">
        <v>783</v>
      </c>
      <c r="H2005" s="19" t="s">
        <v>803</v>
      </c>
      <c r="I2005" s="18">
        <v>1</v>
      </c>
    </row>
    <row r="2006" spans="1:9" ht="19.350000000000001" customHeight="1" x14ac:dyDescent="0.25">
      <c r="A2006" t="str">
        <f t="shared" si="31"/>
        <v>YR26</v>
      </c>
      <c r="B2006" s="20" t="s">
        <v>785</v>
      </c>
      <c r="C2006" s="20" t="s">
        <v>797</v>
      </c>
      <c r="D2006" s="20" t="s">
        <v>783</v>
      </c>
      <c r="E2006" s="20" t="s">
        <v>783</v>
      </c>
      <c r="F2006" s="20" t="s">
        <v>783</v>
      </c>
      <c r="G2006" s="20" t="s">
        <v>783</v>
      </c>
      <c r="H2006" s="19" t="s">
        <v>802</v>
      </c>
      <c r="I2006" s="18">
        <v>1</v>
      </c>
    </row>
    <row r="2007" spans="1:9" ht="19.350000000000001" customHeight="1" x14ac:dyDescent="0.25">
      <c r="A2007" t="str">
        <f t="shared" si="31"/>
        <v>YR28</v>
      </c>
      <c r="B2007" s="20" t="s">
        <v>785</v>
      </c>
      <c r="C2007" s="20" t="s">
        <v>797</v>
      </c>
      <c r="D2007" s="20" t="s">
        <v>783</v>
      </c>
      <c r="E2007" s="20" t="s">
        <v>783</v>
      </c>
      <c r="F2007" s="20" t="s">
        <v>783</v>
      </c>
      <c r="G2007" s="20" t="s">
        <v>783</v>
      </c>
      <c r="H2007" s="19" t="s">
        <v>801</v>
      </c>
      <c r="I2007" s="18">
        <v>1</v>
      </c>
    </row>
    <row r="2008" spans="1:9" ht="19.350000000000001" customHeight="1" x14ac:dyDescent="0.25">
      <c r="A2008" t="str">
        <f t="shared" si="31"/>
        <v>YR29</v>
      </c>
      <c r="B2008" s="20" t="s">
        <v>785</v>
      </c>
      <c r="C2008" s="20" t="s">
        <v>797</v>
      </c>
      <c r="D2008" s="20" t="s">
        <v>783</v>
      </c>
      <c r="E2008" s="20" t="s">
        <v>783</v>
      </c>
      <c r="F2008" s="20" t="s">
        <v>783</v>
      </c>
      <c r="G2008" s="20" t="s">
        <v>783</v>
      </c>
      <c r="H2008" s="19" t="s">
        <v>800</v>
      </c>
      <c r="I2008" s="18">
        <v>1</v>
      </c>
    </row>
    <row r="2009" spans="1:9" ht="19.350000000000001" customHeight="1" x14ac:dyDescent="0.25">
      <c r="A2009" t="str">
        <f t="shared" si="31"/>
        <v>YR34</v>
      </c>
      <c r="B2009" s="20" t="s">
        <v>785</v>
      </c>
      <c r="C2009" s="20" t="s">
        <v>797</v>
      </c>
      <c r="D2009" s="20" t="s">
        <v>783</v>
      </c>
      <c r="E2009" s="20" t="s">
        <v>783</v>
      </c>
      <c r="F2009" s="20" t="s">
        <v>783</v>
      </c>
      <c r="G2009" s="20" t="s">
        <v>783</v>
      </c>
      <c r="H2009" s="19" t="s">
        <v>799</v>
      </c>
      <c r="I2009" s="18">
        <v>1</v>
      </c>
    </row>
    <row r="2010" spans="1:9" ht="19.350000000000001" customHeight="1" x14ac:dyDescent="0.25">
      <c r="A2010" t="str">
        <f t="shared" si="31"/>
        <v>YR39</v>
      </c>
      <c r="B2010" s="20" t="s">
        <v>785</v>
      </c>
      <c r="C2010" s="20" t="s">
        <v>797</v>
      </c>
      <c r="D2010" s="20" t="s">
        <v>783</v>
      </c>
      <c r="E2010" s="20" t="s">
        <v>783</v>
      </c>
      <c r="F2010" s="20" t="s">
        <v>783</v>
      </c>
      <c r="G2010" s="20" t="s">
        <v>783</v>
      </c>
      <c r="H2010" s="19" t="s">
        <v>798</v>
      </c>
      <c r="I2010" s="18">
        <v>1</v>
      </c>
    </row>
    <row r="2011" spans="1:9" ht="19.350000000000001" customHeight="1" x14ac:dyDescent="0.25">
      <c r="A2011" t="str">
        <f t="shared" si="31"/>
        <v>YR41</v>
      </c>
      <c r="B2011" s="20" t="s">
        <v>785</v>
      </c>
      <c r="C2011" s="20" t="s">
        <v>797</v>
      </c>
      <c r="D2011" s="20" t="s">
        <v>783</v>
      </c>
      <c r="E2011" s="20" t="s">
        <v>783</v>
      </c>
      <c r="F2011" s="20" t="s">
        <v>783</v>
      </c>
      <c r="G2011" s="20" t="s">
        <v>783</v>
      </c>
      <c r="H2011" s="19" t="s">
        <v>796</v>
      </c>
      <c r="I2011" s="18">
        <v>1</v>
      </c>
    </row>
    <row r="2012" spans="1:9" ht="19.350000000000001" customHeight="1" x14ac:dyDescent="0.25">
      <c r="A2012" t="str">
        <f t="shared" si="31"/>
        <v>YH37</v>
      </c>
      <c r="B2012" s="20" t="s">
        <v>785</v>
      </c>
      <c r="C2012" s="20" t="s">
        <v>792</v>
      </c>
      <c r="D2012" s="20" t="s">
        <v>783</v>
      </c>
      <c r="E2012" s="20" t="s">
        <v>783</v>
      </c>
      <c r="F2012" s="20" t="s">
        <v>783</v>
      </c>
      <c r="G2012" s="20" t="s">
        <v>783</v>
      </c>
      <c r="H2012" s="19" t="s">
        <v>795</v>
      </c>
      <c r="I2012" s="18">
        <v>1</v>
      </c>
    </row>
    <row r="2013" spans="1:9" ht="19.350000000000001" customHeight="1" x14ac:dyDescent="0.25">
      <c r="A2013" t="str">
        <f t="shared" si="31"/>
        <v>YH50</v>
      </c>
      <c r="B2013" s="20" t="s">
        <v>785</v>
      </c>
      <c r="C2013" s="20" t="s">
        <v>792</v>
      </c>
      <c r="D2013" s="20" t="s">
        <v>783</v>
      </c>
      <c r="E2013" s="20" t="s">
        <v>783</v>
      </c>
      <c r="F2013" s="20" t="s">
        <v>783</v>
      </c>
      <c r="G2013" s="20" t="s">
        <v>783</v>
      </c>
      <c r="H2013" s="19" t="s">
        <v>794</v>
      </c>
      <c r="I2013" s="18">
        <v>1</v>
      </c>
    </row>
    <row r="2014" spans="1:9" ht="19.350000000000001" customHeight="1" x14ac:dyDescent="0.25">
      <c r="A2014" t="str">
        <f t="shared" si="31"/>
        <v>YH53</v>
      </c>
      <c r="B2014" s="20" t="s">
        <v>785</v>
      </c>
      <c r="C2014" s="20" t="s">
        <v>792</v>
      </c>
      <c r="D2014" s="20" t="s">
        <v>783</v>
      </c>
      <c r="E2014" s="20" t="s">
        <v>783</v>
      </c>
      <c r="F2014" s="20" t="s">
        <v>783</v>
      </c>
      <c r="G2014" s="20" t="s">
        <v>783</v>
      </c>
      <c r="H2014" s="19" t="s">
        <v>793</v>
      </c>
      <c r="I2014" s="18">
        <v>1</v>
      </c>
    </row>
    <row r="2015" spans="1:9" ht="19.350000000000001" customHeight="1" x14ac:dyDescent="0.25">
      <c r="A2015" t="str">
        <f t="shared" si="31"/>
        <v>YN64</v>
      </c>
      <c r="B2015" s="20" t="s">
        <v>785</v>
      </c>
      <c r="C2015" s="20" t="s">
        <v>792</v>
      </c>
      <c r="D2015" s="20" t="s">
        <v>783</v>
      </c>
      <c r="E2015" s="20" t="s">
        <v>783</v>
      </c>
      <c r="F2015" s="20" t="s">
        <v>783</v>
      </c>
      <c r="G2015" s="20" t="s">
        <v>783</v>
      </c>
      <c r="H2015" s="19" t="s">
        <v>791</v>
      </c>
      <c r="I2015" s="18">
        <v>1</v>
      </c>
    </row>
    <row r="2016" spans="1:9" ht="19.350000000000001" customHeight="1" x14ac:dyDescent="0.25">
      <c r="A2016" t="str">
        <f t="shared" si="31"/>
        <v>YD05</v>
      </c>
      <c r="B2016" s="20" t="s">
        <v>785</v>
      </c>
      <c r="C2016" s="20" t="s">
        <v>788</v>
      </c>
      <c r="D2016" s="20" t="s">
        <v>783</v>
      </c>
      <c r="E2016" s="20" t="s">
        <v>783</v>
      </c>
      <c r="F2016" s="20" t="s">
        <v>783</v>
      </c>
      <c r="G2016" s="20" t="s">
        <v>783</v>
      </c>
      <c r="H2016" s="19" t="s">
        <v>790</v>
      </c>
      <c r="I2016" s="18">
        <v>1</v>
      </c>
    </row>
    <row r="2017" spans="1:9" ht="19.350000000000001" customHeight="1" x14ac:dyDescent="0.25">
      <c r="A2017" t="str">
        <f t="shared" si="31"/>
        <v>YN57</v>
      </c>
      <c r="B2017" s="20" t="s">
        <v>785</v>
      </c>
      <c r="C2017" s="20" t="s">
        <v>788</v>
      </c>
      <c r="D2017" s="20" t="s">
        <v>783</v>
      </c>
      <c r="E2017" s="20" t="s">
        <v>783</v>
      </c>
      <c r="F2017" s="20" t="s">
        <v>783</v>
      </c>
      <c r="G2017" s="20" t="s">
        <v>783</v>
      </c>
      <c r="H2017" s="19" t="s">
        <v>789</v>
      </c>
      <c r="I2017" s="18">
        <v>1</v>
      </c>
    </row>
    <row r="2018" spans="1:9" ht="19.350000000000001" customHeight="1" x14ac:dyDescent="0.25">
      <c r="A2018" t="str">
        <f t="shared" si="31"/>
        <v>YN72</v>
      </c>
      <c r="B2018" s="20" t="s">
        <v>785</v>
      </c>
      <c r="C2018" s="20" t="s">
        <v>788</v>
      </c>
      <c r="D2018" s="20" t="s">
        <v>783</v>
      </c>
      <c r="E2018" s="20" t="s">
        <v>783</v>
      </c>
      <c r="F2018" s="20" t="s">
        <v>783</v>
      </c>
      <c r="G2018" s="20" t="s">
        <v>783</v>
      </c>
      <c r="H2018" s="19" t="s">
        <v>787</v>
      </c>
      <c r="I2018" s="18">
        <v>1</v>
      </c>
    </row>
    <row r="2019" spans="1:9" ht="19.350000000000001" customHeight="1" x14ac:dyDescent="0.25">
      <c r="A2019" t="str">
        <f t="shared" si="31"/>
        <v>Y629</v>
      </c>
      <c r="B2019" s="20" t="s">
        <v>785</v>
      </c>
      <c r="C2019" s="20" t="s">
        <v>784</v>
      </c>
      <c r="D2019" s="20" t="s">
        <v>783</v>
      </c>
      <c r="E2019" s="20" t="s">
        <v>783</v>
      </c>
      <c r="F2019" s="20" t="s">
        <v>783</v>
      </c>
      <c r="G2019" s="20" t="s">
        <v>783</v>
      </c>
      <c r="H2019" s="19" t="s">
        <v>786</v>
      </c>
      <c r="I2019" s="18">
        <v>1</v>
      </c>
    </row>
    <row r="2020" spans="1:9" ht="19.350000000000001" customHeight="1" x14ac:dyDescent="0.25">
      <c r="A2020" t="str">
        <f t="shared" si="31"/>
        <v>Y630</v>
      </c>
      <c r="B2020" s="20" t="s">
        <v>785</v>
      </c>
      <c r="C2020" s="20" t="s">
        <v>784</v>
      </c>
      <c r="D2020" s="20" t="s">
        <v>783</v>
      </c>
      <c r="E2020" s="20" t="s">
        <v>783</v>
      </c>
      <c r="F2020" s="20" t="s">
        <v>783</v>
      </c>
      <c r="G2020" s="20" t="s">
        <v>783</v>
      </c>
      <c r="H2020" s="19" t="s">
        <v>782</v>
      </c>
      <c r="I2020" s="18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E13" sqref="A1:E13"/>
    </sheetView>
  </sheetViews>
  <sheetFormatPr defaultRowHeight="15" x14ac:dyDescent="0.25"/>
  <cols>
    <col min="1" max="1" width="37.5703125" bestFit="1" customWidth="1"/>
    <col min="2" max="3" width="12.42578125" bestFit="1" customWidth="1"/>
    <col min="4" max="4" width="11.42578125" bestFit="1" customWidth="1"/>
    <col min="5" max="5" width="12.42578125" bestFit="1" customWidth="1"/>
  </cols>
  <sheetData>
    <row r="1" spans="1:5" x14ac:dyDescent="0.25">
      <c r="A1" s="1" t="s">
        <v>0</v>
      </c>
      <c r="B1" s="2" t="s">
        <v>12</v>
      </c>
      <c r="C1" s="2" t="s">
        <v>13</v>
      </c>
      <c r="D1" s="2" t="s">
        <v>14</v>
      </c>
    </row>
    <row r="2" spans="1:5" x14ac:dyDescent="0.25">
      <c r="A2" s="5" t="s">
        <v>1</v>
      </c>
      <c r="B2" s="6">
        <v>3408024.83</v>
      </c>
      <c r="C2" s="6">
        <v>488992.22</v>
      </c>
      <c r="D2" s="3">
        <v>795594.96</v>
      </c>
      <c r="E2" s="8">
        <f>B2-C2+D2</f>
        <v>3714627.5700000003</v>
      </c>
    </row>
    <row r="3" spans="1:5" x14ac:dyDescent="0.25">
      <c r="A3" s="5" t="s">
        <v>2</v>
      </c>
      <c r="B3" s="6">
        <v>3019807.21</v>
      </c>
      <c r="C3" s="6">
        <v>519399.01</v>
      </c>
      <c r="D3" s="3">
        <v>419354.69</v>
      </c>
      <c r="E3" s="8">
        <f>B3-C3+D3</f>
        <v>2919762.89</v>
      </c>
    </row>
    <row r="4" spans="1:5" x14ac:dyDescent="0.25">
      <c r="A4" s="5" t="s">
        <v>3</v>
      </c>
      <c r="B4" s="6">
        <v>57568.88</v>
      </c>
      <c r="C4" s="3">
        <v>58</v>
      </c>
      <c r="D4" s="3">
        <v>27688.02</v>
      </c>
      <c r="E4" s="8">
        <f t="shared" ref="E4:E12" si="0">B4-C4+D4</f>
        <v>85198.9</v>
      </c>
    </row>
    <row r="5" spans="1:5" x14ac:dyDescent="0.25">
      <c r="A5" s="5" t="s">
        <v>4</v>
      </c>
      <c r="B5" s="6">
        <v>188899.42</v>
      </c>
      <c r="C5" s="3">
        <v>9426.85</v>
      </c>
      <c r="D5" s="3">
        <v>55889.71</v>
      </c>
      <c r="E5" s="8">
        <f t="shared" si="0"/>
        <v>235362.28</v>
      </c>
    </row>
    <row r="6" spans="1:5" x14ac:dyDescent="0.25">
      <c r="A6" s="5" t="s">
        <v>5</v>
      </c>
      <c r="B6" s="7">
        <v>-52721.120000000003</v>
      </c>
      <c r="C6" s="4">
        <v>-11497.39</v>
      </c>
      <c r="D6" s="3">
        <v>10134.42</v>
      </c>
      <c r="E6" s="8">
        <f t="shared" si="0"/>
        <v>-31089.310000000005</v>
      </c>
    </row>
    <row r="7" spans="1:5" x14ac:dyDescent="0.25">
      <c r="A7" s="5" t="s">
        <v>6</v>
      </c>
      <c r="B7" s="6">
        <v>3737864.82</v>
      </c>
      <c r="C7" s="3">
        <v>582497.99</v>
      </c>
      <c r="D7" s="3">
        <v>718359.6</v>
      </c>
      <c r="E7" s="8">
        <f t="shared" si="0"/>
        <v>3873726.43</v>
      </c>
    </row>
    <row r="8" spans="1:5" x14ac:dyDescent="0.25">
      <c r="A8" s="5" t="s">
        <v>7</v>
      </c>
      <c r="B8" s="6">
        <v>764509.64</v>
      </c>
      <c r="C8" s="3">
        <v>103176.92</v>
      </c>
      <c r="D8" s="3">
        <v>223541.93</v>
      </c>
      <c r="E8" s="8">
        <f t="shared" si="0"/>
        <v>884874.64999999991</v>
      </c>
    </row>
    <row r="9" spans="1:5" x14ac:dyDescent="0.25">
      <c r="A9" s="5" t="s">
        <v>8</v>
      </c>
      <c r="B9" s="6">
        <v>330666.57</v>
      </c>
      <c r="C9" s="3">
        <v>44758.5</v>
      </c>
      <c r="D9" s="3">
        <v>136015.22</v>
      </c>
      <c r="E9" s="8">
        <f t="shared" si="0"/>
        <v>421923.29000000004</v>
      </c>
    </row>
    <row r="10" spans="1:5" x14ac:dyDescent="0.25">
      <c r="A10" s="5" t="s">
        <v>9</v>
      </c>
      <c r="B10" s="6">
        <v>23938.71</v>
      </c>
      <c r="D10" s="3">
        <v>13639.84</v>
      </c>
      <c r="E10" s="8">
        <f t="shared" si="0"/>
        <v>37578.550000000003</v>
      </c>
    </row>
    <row r="11" spans="1:5" x14ac:dyDescent="0.25">
      <c r="A11" s="5" t="s">
        <v>10</v>
      </c>
      <c r="B11" s="6">
        <v>2484.73</v>
      </c>
      <c r="C11" s="3">
        <v>270</v>
      </c>
      <c r="D11" s="3">
        <v>0</v>
      </c>
      <c r="E11" s="8">
        <f t="shared" si="0"/>
        <v>2214.73</v>
      </c>
    </row>
    <row r="12" spans="1:5" x14ac:dyDescent="0.25">
      <c r="A12" s="5" t="s">
        <v>11</v>
      </c>
      <c r="B12" s="9">
        <v>2679954.17</v>
      </c>
      <c r="C12" s="10">
        <v>354837.12</v>
      </c>
      <c r="D12" s="10">
        <v>556248.36</v>
      </c>
      <c r="E12" s="11">
        <f t="shared" si="0"/>
        <v>2881365.4099999997</v>
      </c>
    </row>
    <row r="13" spans="1:5" x14ac:dyDescent="0.25">
      <c r="B13" s="8">
        <f>SUM(B2:B12)</f>
        <v>14160997.860000001</v>
      </c>
      <c r="C13" s="8">
        <f>SUM(C2:C12)</f>
        <v>2091919.2199999997</v>
      </c>
      <c r="D13" s="8">
        <f>SUM(D2:D12)</f>
        <v>2956466.75</v>
      </c>
      <c r="E13" s="8">
        <f>SUM(E2:E12)</f>
        <v>15025545.390000004</v>
      </c>
    </row>
    <row r="29" spans="2:2" x14ac:dyDescent="0.25">
      <c r="B29">
        <f>SUM(D1:D12)</f>
        <v>2956466.75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Sheet8</vt:lpstr>
      <vt:lpstr>Sheet6</vt:lpstr>
      <vt:lpstr>Hierarchy</vt:lpstr>
      <vt:lpstr>Sheet1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Angharad Rees (Swansea Bay UHB - Finance)</dc:creator>
  <cp:lastModifiedBy>ka182309</cp:lastModifiedBy>
  <dcterms:created xsi:type="dcterms:W3CDTF">2020-06-30T10:55:51Z</dcterms:created>
  <dcterms:modified xsi:type="dcterms:W3CDTF">2020-06-30T13:18:00Z</dcterms:modified>
</cp:coreProperties>
</file>