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
    </mc:Choice>
  </mc:AlternateContent>
  <bookViews>
    <workbookView xWindow="0" yWindow="0" windowWidth="19200" windowHeight="6180" tabRatio="869"/>
  </bookViews>
  <sheets>
    <sheet name="Instructions" sheetId="1" r:id="rId1"/>
    <sheet name="Overview" sheetId="7" r:id="rId2"/>
    <sheet name="All Adult" sheetId="12" r:id="rId3"/>
    <sheet name="Adult Inpatient" sheetId="3" r:id="rId4"/>
    <sheet name="Adult Community" sheetId="9" r:id="rId5"/>
    <sheet name="Child Inpatient &amp; Community" sheetId="15" r:id="rId6"/>
    <sheet name="Workforce template" sheetId="4" r:id="rId7"/>
  </sheets>
  <definedNames>
    <definedName name="_xlnm.Print_Area" localSheetId="4">'Adult Community'!$B$1:$D$128</definedName>
    <definedName name="_xlnm.Print_Area" localSheetId="3">'Adult Inpatient'!$B$1:$D$177</definedName>
    <definedName name="_xlnm.Print_Area" localSheetId="2">'All Adult'!$B$1:$D$120</definedName>
    <definedName name="_xlnm.Print_Area" localSheetId="5">'Child Inpatient &amp; Community'!$B$1:$D$79</definedName>
    <definedName name="_xlnm.Print_Area" localSheetId="0">Instructions!$B$1:$K$30</definedName>
    <definedName name="_xlnm.Print_Area" localSheetId="1">Overview!$B$1:$D$16</definedName>
    <definedName name="_xlnm.Print_Area" localSheetId="6">'Workforce template'!$B$1:$R$34</definedName>
  </definedNames>
  <calcPr calcId="162913"/>
  <fileRecoveryPr autoRecover="0"/>
</workbook>
</file>

<file path=xl/calcChain.xml><?xml version="1.0" encoding="utf-8"?>
<calcChain xmlns="http://schemas.openxmlformats.org/spreadsheetml/2006/main">
  <c r="C15" i="7" l="1"/>
  <c r="C103" i="9" l="1"/>
  <c r="C102" i="9"/>
  <c r="C101" i="9"/>
  <c r="C100" i="9"/>
</calcChain>
</file>

<file path=xl/comments1.xml><?xml version="1.0" encoding="utf-8"?>
<comments xmlns="http://schemas.openxmlformats.org/spreadsheetml/2006/main">
  <authors>
    <author>Mary Moss (ABM ULHB - Information)</author>
  </authors>
  <commentList>
    <comment ref="C46" authorId="0" shapeId="0">
      <text>
        <r>
          <rPr>
            <b/>
            <sz val="9"/>
            <color indexed="81"/>
            <rFont val="Tahoma"/>
            <family val="2"/>
          </rPr>
          <t>Mary Moss (ABM ULHB - Information):</t>
        </r>
        <r>
          <rPr>
            <sz val="9"/>
            <color indexed="81"/>
            <rFont val="Tahoma"/>
            <family val="2"/>
          </rPr>
          <t xml:space="preserve">
Madeline or Jo</t>
        </r>
      </text>
    </comment>
  </commentList>
</comments>
</file>

<file path=xl/sharedStrings.xml><?xml version="1.0" encoding="utf-8"?>
<sst xmlns="http://schemas.openxmlformats.org/spreadsheetml/2006/main" count="1076" uniqueCount="521">
  <si>
    <t>NHS Benchmarking Network</t>
  </si>
  <si>
    <t>Narrative</t>
  </si>
  <si>
    <t>Question</t>
  </si>
  <si>
    <t>DATA GUIDE - NUMERICAL, QUESTION, DROP-DOWN LIST OR NARRATIVE RESPONSE REQUIRED</t>
  </si>
  <si>
    <t>Data Definitions</t>
  </si>
  <si>
    <t>Activity</t>
  </si>
  <si>
    <t>Percentage</t>
  </si>
  <si>
    <t>Medical</t>
  </si>
  <si>
    <t>Other</t>
  </si>
  <si>
    <t>Total</t>
  </si>
  <si>
    <t>Benchmarking Learning Disability (LD) Services</t>
  </si>
  <si>
    <t>LD Operational Management</t>
  </si>
  <si>
    <t>Physiotherapist</t>
  </si>
  <si>
    <t>Occupational Therapist</t>
  </si>
  <si>
    <t>Speech and Language Therapist</t>
  </si>
  <si>
    <t>Dietician</t>
  </si>
  <si>
    <t>Technical Instructor</t>
  </si>
  <si>
    <t>TI Assistants</t>
  </si>
  <si>
    <t>LD Administration</t>
  </si>
  <si>
    <t>Nursing - RNMH</t>
  </si>
  <si>
    <t>Nursing - RGN</t>
  </si>
  <si>
    <t>Is there a single point of access into the LD service?</t>
  </si>
  <si>
    <t>If "no" was selected above, please describe access arrangements</t>
  </si>
  <si>
    <t>Do you have specific referral criteria for access into LD services?</t>
  </si>
  <si>
    <t>Numerical</t>
  </si>
  <si>
    <t>Does the LD service make use of volunteers in the provision of the LD service?</t>
  </si>
  <si>
    <t>NHS Staff Survey results % feeling satisfied with the quality of work and patient care they are able to deliver</t>
  </si>
  <si>
    <t>Does the LD service routinely collect outcome measures?</t>
  </si>
  <si>
    <t>Does the LD service routinely use quality of life measures?</t>
  </si>
  <si>
    <t>Does the LD service routinely use advocacy services?</t>
  </si>
  <si>
    <t>Good practice</t>
  </si>
  <si>
    <t>Other therapy staff</t>
  </si>
  <si>
    <t>Do you use an alternative care coordination approach?</t>
  </si>
  <si>
    <t>If other, please describe</t>
  </si>
  <si>
    <t>Do you use a screening tool for initial assessment into LD services?</t>
  </si>
  <si>
    <t>Are there any functional MH services/pathways provided from which LD service users are excluded?</t>
  </si>
  <si>
    <t>If yes, please describe which services</t>
  </si>
  <si>
    <t>Numerical (days)</t>
  </si>
  <si>
    <t>Does the LD service follow the 18 week RTT guidelines?</t>
  </si>
  <si>
    <t>Is the service proactively undertaking retirement and succession planning?</t>
  </si>
  <si>
    <t>What percentage of LD staff have regular (at least annual) appraisals?</t>
  </si>
  <si>
    <t>Do you undertake clinical supervision?</t>
  </si>
  <si>
    <t>Do you employ any people with LD in the LD workforce?</t>
  </si>
  <si>
    <t>Podiatrist</t>
  </si>
  <si>
    <t>Nursing - RNLD</t>
  </si>
  <si>
    <t>List is intended as guidance only; services may want to mention other CIP/CRES target areas under "other"</t>
  </si>
  <si>
    <t>Wales only - please include overtime here as bank and agency staff usage does not occur</t>
  </si>
  <si>
    <t xml:space="preserve">If yes, please describe which quality of life measure(s) is/are collected including whether a standard is specified by Commissioners </t>
  </si>
  <si>
    <t>CTP used in Wales</t>
  </si>
  <si>
    <t>Does the service routinely carry out satisfaction surveys with LD service users/carers?</t>
  </si>
  <si>
    <t>Do you routinely involve service users/carers in the planning and design of the LD service?</t>
  </si>
  <si>
    <t>If yes, do you routinely involve service users/carers in the application of the CPA/CTP?</t>
  </si>
  <si>
    <t>Does the LD service routinely meet with the advocacy service to brief them on service aims and objectives?</t>
  </si>
  <si>
    <t>www.nhsbenchmarking.nhs.uk</t>
  </si>
  <si>
    <t>Emergency access - from referral to assessment (1st contact)</t>
  </si>
  <si>
    <t>Routine access - from referral to assessment (1st contact)</t>
  </si>
  <si>
    <t>What type of commissioning arrangement is in place with your lead commissioner?</t>
  </si>
  <si>
    <t>Number of admissions</t>
  </si>
  <si>
    <t>Number of discharges</t>
  </si>
  <si>
    <t>Average length of stay</t>
  </si>
  <si>
    <t>Occupied bed days</t>
  </si>
  <si>
    <t>If yes, WTE of workforce employed with a Learning Disability</t>
  </si>
  <si>
    <t>Do any of the staff with a Learning Disability have the title of "peer support worker"?</t>
  </si>
  <si>
    <t>Numbers should include suicides (confirmed by coroner) and suspected suicides</t>
  </si>
  <si>
    <t>Number of incidents of usage of the Mental Capacity Act 2005</t>
  </si>
  <si>
    <t>If yes, please describe where the volunteers are mainly utilised</t>
  </si>
  <si>
    <t>Safeguarding refers to the local area-based, multi-agency response which is made to every adult "who is or may be eligible for community care services" (National Health
Service &amp; Community Care Act 1990) and whose independence and wellbeing is at risk due to
abuse or neglect</t>
  </si>
  <si>
    <t>LEARNING DISABILITY SERVICES (LD) BENCHMARKING DATA SPECIFICATION</t>
  </si>
  <si>
    <t>Numerical £</t>
  </si>
  <si>
    <t>Please give financial figures in pounds, e.g. enter 20000000 for 20 million pounds</t>
  </si>
  <si>
    <t>Services Provided</t>
  </si>
  <si>
    <t>Yes / No</t>
  </si>
  <si>
    <t>High, medium &amp; low secure forensic beds</t>
  </si>
  <si>
    <t>LD domiciliary support - living independently</t>
  </si>
  <si>
    <t>LD domiciliary support - living with family</t>
  </si>
  <si>
    <t>Supported living schemes</t>
  </si>
  <si>
    <t>Short breaks/respite schemes</t>
  </si>
  <si>
    <t>Transitional services</t>
  </si>
  <si>
    <t>Sitting/befriending services</t>
  </si>
  <si>
    <t>Work preparation/employment scheme</t>
  </si>
  <si>
    <t>Advocacy</t>
  </si>
  <si>
    <t>Peer support schemes</t>
  </si>
  <si>
    <t>Targeted work with service users &amp; carers</t>
  </si>
  <si>
    <t>LD community placements</t>
  </si>
  <si>
    <t>LD day services</t>
  </si>
  <si>
    <t>Community LD team</t>
  </si>
  <si>
    <t>Out-patient services</t>
  </si>
  <si>
    <t>Other beds including those for specialist neuropsychiatric conditions</t>
  </si>
  <si>
    <t>Complex continuing care &amp; rehabilitation beds</t>
  </si>
  <si>
    <t>Forensic rehabilitation beds</t>
  </si>
  <si>
    <t>Acute admission beds within generic mental health settings</t>
  </si>
  <si>
    <t>Acute admission beds within specialised LD units</t>
  </si>
  <si>
    <t>Please describe any other services commissioned that are not mentioned above</t>
  </si>
  <si>
    <t>Generic OOHs/On-call team</t>
  </si>
  <si>
    <t>Intensive intervention team (LD)</t>
  </si>
  <si>
    <t>Emergency Duty Team (Social Care)</t>
  </si>
  <si>
    <t>What is the average waiting time in days for emergency access into specialist LD services?</t>
  </si>
  <si>
    <t>What is the average waiting time in days for routine access into specialist LD services?</t>
  </si>
  <si>
    <t>Admitted under main specialty code 700 (LD)</t>
  </si>
  <si>
    <t>Number of Beds</t>
  </si>
  <si>
    <t>Complex continuing care and rehabilitation beds</t>
  </si>
  <si>
    <t>Workforce Community Services</t>
  </si>
  <si>
    <t>Please complete on the basis of the job role rather than professional background.</t>
  </si>
  <si>
    <t>Do not double-count employees if they have, for example, a managerial role and also a clinical role; in such cases time should be apportioned accordingly.</t>
  </si>
  <si>
    <t>Sickness % rate - all LD staff</t>
  </si>
  <si>
    <t>Vacancy % rate - all LD staff</t>
  </si>
  <si>
    <t>Staff turnover % rate - all LD staff</t>
  </si>
  <si>
    <t>Do you provide specialist LD training to the following groups:</t>
  </si>
  <si>
    <t>Other health &amp; social care staff groups</t>
  </si>
  <si>
    <t>Education staff/schools</t>
  </si>
  <si>
    <t>Patients</t>
  </si>
  <si>
    <t>Parents/carers</t>
  </si>
  <si>
    <t>Paid carers</t>
  </si>
  <si>
    <t>Third sector providers</t>
  </si>
  <si>
    <t>Registered/unregistered staff</t>
  </si>
  <si>
    <t>Consultations to professional networks</t>
  </si>
  <si>
    <t>Peer support workers</t>
  </si>
  <si>
    <t>Please describe "other"</t>
  </si>
  <si>
    <t>Community services finance</t>
  </si>
  <si>
    <t>Working/shift patterns</t>
  </si>
  <si>
    <t>Outsourcing services</t>
  </si>
  <si>
    <t>Vacancy freeze</t>
  </si>
  <si>
    <t>Service redesign</t>
  </si>
  <si>
    <t>Nursing skill mix review</t>
  </si>
  <si>
    <t>Service reduction</t>
  </si>
  <si>
    <t>Bed reduction</t>
  </si>
  <si>
    <t>Shift from bed based provision</t>
  </si>
  <si>
    <t>Quality, effectiveness and safety 1</t>
  </si>
  <si>
    <t>Tools designed to measure a service user's quality of life</t>
  </si>
  <si>
    <t>Quality, effectiveness and safety 2</t>
  </si>
  <si>
    <t>Please describe any good practice in LD services which has been evidenced by research. Please include here local responses to building relationships with service user and carer representative organisations such as MENCAP and BILD</t>
  </si>
  <si>
    <t>PROVIDER PROJECT - Adults &amp; Children's Provision</t>
  </si>
  <si>
    <t>Data should be entered into the online collection form:</t>
  </si>
  <si>
    <t>Introduction:</t>
  </si>
  <si>
    <t>LEARNING DISABILITY SERVICES (LD) PROVIDER PROJECT</t>
  </si>
  <si>
    <t>BENCHMARKING DATA SPECIFICATION</t>
  </si>
  <si>
    <t>There are three elements of the data collection:</t>
  </si>
  <si>
    <t>1) Project Questions: Overview</t>
  </si>
  <si>
    <t>Reporting:</t>
  </si>
  <si>
    <t>Participation is open to members of the NHS Benchmarking Network who provide LD services.</t>
  </si>
  <si>
    <t>Support:</t>
  </si>
  <si>
    <t>Overview</t>
  </si>
  <si>
    <t>PROVIDER PROJECT - OVERVIEW</t>
  </si>
  <si>
    <t>Psychiatric liaison team</t>
  </si>
  <si>
    <t>All LD staff</t>
  </si>
  <si>
    <t>Include cases of attempted self-harm where these are recorded separately</t>
  </si>
  <si>
    <t>All beds</t>
  </si>
  <si>
    <t>Contacts that actually occurred - please don’t include DNAs</t>
  </si>
  <si>
    <t>Please note: If you do not have the data to answer the question, please leave blank, do not put zero</t>
  </si>
  <si>
    <t>LD Hospital liaison</t>
  </si>
  <si>
    <t>LD Primary Care Liaison</t>
  </si>
  <si>
    <t>LD Crisis team</t>
  </si>
  <si>
    <t>Step up / step down beds</t>
  </si>
  <si>
    <t>Crisis beds</t>
  </si>
  <si>
    <t>Positive behaviour services</t>
  </si>
  <si>
    <t>Community forensic service</t>
  </si>
  <si>
    <t>Criminal justice liaison service</t>
  </si>
  <si>
    <t>Mental health crisis response team</t>
  </si>
  <si>
    <t>Please describe the commissioning arrangements in place with your lead commissioner</t>
  </si>
  <si>
    <t xml:space="preserve">This is the DNA rate as a % of all clinic based services only. </t>
  </si>
  <si>
    <t>Do you have a policy for DNAs?</t>
  </si>
  <si>
    <t>Training can be defined as a formal, designated protected activity</t>
  </si>
  <si>
    <t>Self referral</t>
  </si>
  <si>
    <t>PROVIDER PROJECT - ADULT INPATIENT SERVICE QUESTIONS</t>
  </si>
  <si>
    <t>Please use full figures i.e. 1 million should be entered as 1000000</t>
  </si>
  <si>
    <t>This costing basis includes the full apportionment of additional costs including indirect costs and corporate overheads to reach a full cost position. HFMA guidance can be referred to if Finance colleagues require additional guidance http://www.hfma.org.uk/costing/</t>
  </si>
  <si>
    <t>If yes, please describe which tool is used:</t>
  </si>
  <si>
    <t>Primary health care</t>
  </si>
  <si>
    <t>Employer</t>
  </si>
  <si>
    <t>Justice system</t>
  </si>
  <si>
    <t>Child health</t>
  </si>
  <si>
    <t>Independent / voluntary sector</t>
  </si>
  <si>
    <t>Acute secondary care</t>
  </si>
  <si>
    <t>Internal from CMHT</t>
  </si>
  <si>
    <t>Income generation</t>
  </si>
  <si>
    <t>Procurement initiatives</t>
  </si>
  <si>
    <t>Do you collect feedback on CTRs?</t>
  </si>
  <si>
    <t>Percentage of beds closed in the last 5 years</t>
  </si>
  <si>
    <t>Numerical - %</t>
  </si>
  <si>
    <t>Does the Trust have an identified lead to ensure that when someone is identified as being ‘at risk’ or when a request is made for admission, appropriate packages of support are in place to try and prevent an unnecessary admission?</t>
  </si>
  <si>
    <t>What was the CQC rating on the last inspection?</t>
  </si>
  <si>
    <t>Inpatient short breaks / respite schemes</t>
  </si>
  <si>
    <t>Single specialty LD OOHs/on-call team</t>
  </si>
  <si>
    <t>Emergency Assessment process</t>
  </si>
  <si>
    <t>If yes, what percentage of beds will close in the next year?</t>
  </si>
  <si>
    <t>Please describe any innovations and service improvements delivered as part of your implementation of Transforming Care</t>
  </si>
  <si>
    <t>Psychologist</t>
  </si>
  <si>
    <t>Support worker including all unqualified nursing staff</t>
  </si>
  <si>
    <t>Social worker</t>
  </si>
  <si>
    <t>Is emergency access in to the service available via:</t>
  </si>
  <si>
    <t>If yes, what are the hours that the team is available:</t>
  </si>
  <si>
    <t>Saturday - Sunday (max 48 hours)</t>
  </si>
  <si>
    <t>Monday - Friday (max 120 hours)</t>
  </si>
  <si>
    <t>e.g. if the service is available 9am - 5pm the hours available during the week would be 40 hours</t>
  </si>
  <si>
    <t xml:space="preserve">This refers to external referrals only and not internal referrals between the LD MDTs. </t>
  </si>
  <si>
    <t>Local authority services</t>
  </si>
  <si>
    <t>Other mental health trust</t>
  </si>
  <si>
    <t>See separate workforce table for details</t>
  </si>
  <si>
    <t>If admissions took place without a pre-admission review, was a post admission review done within 10 working days in all instances?</t>
  </si>
  <si>
    <t>PROVIDER PROJECT - ADULT COMMUNITY SERVICES QUESTIONS</t>
  </si>
  <si>
    <t>Band 2</t>
  </si>
  <si>
    <t>Vacancy Rate (%)</t>
  </si>
  <si>
    <t>Band 3</t>
  </si>
  <si>
    <t>Band 4</t>
  </si>
  <si>
    <t>Band 5</t>
  </si>
  <si>
    <t>Band 6</t>
  </si>
  <si>
    <t>Band 7</t>
  </si>
  <si>
    <t>Band 8a</t>
  </si>
  <si>
    <t>Band 8b</t>
  </si>
  <si>
    <t>Band 8c</t>
  </si>
  <si>
    <t>Band 8d</t>
  </si>
  <si>
    <t>Band 9</t>
  </si>
  <si>
    <t>LD Consultant</t>
  </si>
  <si>
    <t>Consultant Psychiatrist interest/covering LD</t>
  </si>
  <si>
    <t>Other Medical (non-Consultant WTE)</t>
  </si>
  <si>
    <t>Total WTE</t>
  </si>
  <si>
    <t>Is there a nominated medical lead (or equivalent) for LD services?</t>
  </si>
  <si>
    <t>Is there a nominated non-medical (or equivalent) lead for LD services?</t>
  </si>
  <si>
    <t>Number of incidences of prone restraint</t>
  </si>
  <si>
    <t xml:space="preserve">As defined by the NPSA - see the following link for guidance https://www.england.nhs.uk/wp-content/uploads/2015/03/never-evnts-list-15-16.pdf
</t>
  </si>
  <si>
    <t>High secure forensic beds</t>
  </si>
  <si>
    <t>Medium secure forensic beds</t>
  </si>
  <si>
    <t>Low secure forensic beds</t>
  </si>
  <si>
    <t>Have all patients who have been an inpatient longer than 6 months been offered, and received, a CTR?</t>
  </si>
  <si>
    <t>Numerical (should be a total of the above 2 cells)</t>
  </si>
  <si>
    <t>Department of Health guidance is that patients are admitted onto caseload after a 2nd face to face contact</t>
  </si>
  <si>
    <t>Average length of stay (current inpatients)</t>
  </si>
  <si>
    <t>Data Guide</t>
  </si>
  <si>
    <t>Data guide</t>
  </si>
  <si>
    <t>The questions in this tab relate to all adult LD services (inpatient and community)</t>
  </si>
  <si>
    <t>Service models</t>
  </si>
  <si>
    <t>LD Workforce</t>
  </si>
  <si>
    <t>Questions relate to the entire LD service - inpatient and community</t>
  </si>
  <si>
    <t>Access to LD services</t>
  </si>
  <si>
    <t>If yes, please describe which outcome measure(s) is/are collected, including whether a standard is specified by Commissioners</t>
  </si>
  <si>
    <t>Quality, effectiveness and safety</t>
  </si>
  <si>
    <t>When was the last CQC/HIW inspection?</t>
  </si>
  <si>
    <t>Access to Community LD services</t>
  </si>
  <si>
    <t>Referrals</t>
  </si>
  <si>
    <t>Community caseload</t>
  </si>
  <si>
    <t>All questions relate to community LD service only</t>
  </si>
  <si>
    <t>All questions relate to inpatient adult services only</t>
  </si>
  <si>
    <t>Placements outside of Trust footprint</t>
  </si>
  <si>
    <t>All questions relate to inpatient LD service only</t>
  </si>
  <si>
    <t>Questions on interpretation of data items, and all queries can be submitted to:</t>
  </si>
  <si>
    <t>The questions in this tab relate to all LD services for children (inpatient and community)</t>
  </si>
  <si>
    <t xml:space="preserve">If you only provide either adult or children's LD services, please complete only the 'Overview' section and the relevant service section. If you provide both adult and children's LD services complete all three sections.
</t>
  </si>
  <si>
    <t>Workforce Inpatient Services</t>
  </si>
  <si>
    <t>Inpatient services finance</t>
  </si>
  <si>
    <t>Total number of service users on community caseload with CPA/CTP</t>
  </si>
  <si>
    <t>CTP is used in Wales</t>
  </si>
  <si>
    <r>
      <t xml:space="preserve">IMPORTANT: This EXCEL document is provided to support data collection only and CANNOT be used to submit data. </t>
    </r>
    <r>
      <rPr>
        <b/>
        <u/>
        <sz val="16"/>
        <color rgb="FFFF0000"/>
        <rFont val="Arial"/>
        <family val="2"/>
      </rPr>
      <t>All data must be submitted via online data collection at: www.nhsbenchmarking.nhs.uk</t>
    </r>
  </si>
  <si>
    <r>
      <t xml:space="preserve">IMPORTANT: This EXCEL document is provided to support data collection only and CANNOT be used to submit data.                                                 </t>
    </r>
    <r>
      <rPr>
        <b/>
        <u/>
        <sz val="16"/>
        <color rgb="FFFF0000"/>
        <rFont val="Arial"/>
        <family val="2"/>
      </rPr>
      <t>All data must be submitted via online data collection at: www.nhsbenchmarking.nhs.uk</t>
    </r>
  </si>
  <si>
    <t xml:space="preserve">Generic intensive response/support services </t>
  </si>
  <si>
    <t>PROVIDER PROJECT - CHILD LD SERVICE QUESTIONS</t>
  </si>
  <si>
    <t>Inpatient Activity</t>
  </si>
  <si>
    <t>Community Activity</t>
  </si>
  <si>
    <t>Community Services Workforce</t>
  </si>
  <si>
    <t xml:space="preserve">Inpatient Services Workforce </t>
  </si>
  <si>
    <t>3) Service Questions: Children's LD Services (inpatient and community)</t>
  </si>
  <si>
    <t>2) Service Questions: Adult LD Services (all services, inpatient and community)</t>
  </si>
  <si>
    <t>Experts by Experience are people who have personal experience of using or caring for someone who uses health, mental health and/or social care services</t>
  </si>
  <si>
    <t>Number of unique service users in each age category:</t>
  </si>
  <si>
    <t>Under 16</t>
  </si>
  <si>
    <t>16-25</t>
  </si>
  <si>
    <t>26-39</t>
  </si>
  <si>
    <t>40-54</t>
  </si>
  <si>
    <t>55-64</t>
  </si>
  <si>
    <t>65 or over</t>
  </si>
  <si>
    <t xml:space="preserve">Do you have a board member responsible for the patient experience of patients with Learning Disability / ASD? </t>
  </si>
  <si>
    <t>Does the LD service use PROMS?</t>
  </si>
  <si>
    <t>If yes, which PROMS are used?</t>
  </si>
  <si>
    <t>White</t>
  </si>
  <si>
    <t>Mixed</t>
  </si>
  <si>
    <t>Asian or Asian British</t>
  </si>
  <si>
    <t>Black or Black British</t>
  </si>
  <si>
    <t>Other Ethnic Group</t>
  </si>
  <si>
    <t>Number of unique service users in each ethnicity catergory:</t>
  </si>
  <si>
    <t>Do you use the Care Programme Approach CPA/CTP for LD patients?</t>
  </si>
  <si>
    <t>Do community teams provide in-reach support to prisons for prisoners with a Learning Disability?</t>
  </si>
  <si>
    <t>Do you actively contribute to MAPPA processes for LD patients?</t>
  </si>
  <si>
    <t>MAPPA stands for Multi-Agency Public Protection Arrangements. It is the process through which the Police, Probation and Prison Services work together with other agencies to manage the risks posed by violent and sexual offenders living in the community in order to protect the public.</t>
  </si>
  <si>
    <t>Do community teams provide support to offender health for LD service users?</t>
  </si>
  <si>
    <t>These questions are asked four times below once for each of:</t>
  </si>
  <si>
    <t>Adult Learning Disability Services - Inpatient services</t>
  </si>
  <si>
    <t>Adult Learning Disability Services - Community services</t>
  </si>
  <si>
    <t>Children's Learning Disability Services - Inpatient services</t>
  </si>
  <si>
    <t>Children's Learning Disability Services - Community services</t>
  </si>
  <si>
    <t>1) Adult Learning Disability Services - inpatient services</t>
  </si>
  <si>
    <t>2) Adult Learning Disability Services - community services</t>
  </si>
  <si>
    <t>3) Children's Learning Disability Services - Inpatient services</t>
  </si>
  <si>
    <t>4) Children's Learning Disability Services - community services</t>
  </si>
  <si>
    <t>Please describe any LD specific care pathways used by your service e.g. challenging behaviour, dementia</t>
  </si>
  <si>
    <t>Please describe any schemes/ good practice used by the Trust to actively use positive behavioural support as an alternative to psychotropic medication </t>
  </si>
  <si>
    <t>https://www.england.nhs.uk/learning-disabilities/improving-health/stomp/</t>
  </si>
  <si>
    <t>https://www.england.nhs.uk/learning-disabilities/about/ask-listen-do/</t>
  </si>
  <si>
    <t>Trust/UHB WTE staff employed</t>
  </si>
  <si>
    <t>Trust/UHB WTE staff employed relating to LD provision</t>
  </si>
  <si>
    <t>Please describe your response to the CIPOLD report and your plans for improving life expectancy for LD service users</t>
  </si>
  <si>
    <t>Emergency access - from assessment to treatment commencing (2nd contact)</t>
  </si>
  <si>
    <t>Routine access - from assessment to treatment commencing (2nd contact)</t>
  </si>
  <si>
    <t>Has your Trust signed up to the STOMP pledge?</t>
  </si>
  <si>
    <t>Has your organisation undertaken a STOMP audit of the use of psychotropic medication in the last year?</t>
  </si>
  <si>
    <t>Does the service have processes in place which take into account feedback, concerns and complaints when developing service improvements?</t>
  </si>
  <si>
    <t>Please indicate which specific inpatient LD services your Trust/UHB provides:</t>
  </si>
  <si>
    <t>Please indicate which specific community LD services your Trust/UHB provides:</t>
  </si>
  <si>
    <t>© Copyright NHS Benchmarking Network 2019</t>
  </si>
  <si>
    <r>
      <t xml:space="preserve">The deadline for submission of data is </t>
    </r>
    <r>
      <rPr>
        <b/>
        <sz val="10"/>
        <color rgb="FFFF0000"/>
        <rFont val="Arial"/>
        <family val="2"/>
      </rPr>
      <t>Friday 1st November 2019</t>
    </r>
  </si>
  <si>
    <t>The data collection covers the 2018/19 period.</t>
  </si>
  <si>
    <t>Trust/UHB turnover 2018/19</t>
  </si>
  <si>
    <t>Trust turnover at year end 2018/19 - defined as Trust operating income 2018/19</t>
  </si>
  <si>
    <t>Trust/UHB turnover 2018/19 relating to LD provision</t>
  </si>
  <si>
    <t>Turnover at year end 2018/19 - defined as Trust operating income 2018/19 relating to LD services</t>
  </si>
  <si>
    <t>Trust WTE metrics at year end 2018/19 (all staff)</t>
  </si>
  <si>
    <t>Trust WTE metrics at year end 2018/19 (staff numbers involved in delivery of LD services)</t>
  </si>
  <si>
    <t>Sickness rate all adult LD staff 2018/19</t>
  </si>
  <si>
    <t>Vacancy rate all adult LD staff 2018/19</t>
  </si>
  <si>
    <t>Staff turnover rate all adult LD 2018/19</t>
  </si>
  <si>
    <t>Number of formal complaints - LD service during 2018/19</t>
  </si>
  <si>
    <t>Actual numbers of formal complaints - 2018/19</t>
  </si>
  <si>
    <t>Number of Compliments - LD service during 2018/19</t>
  </si>
  <si>
    <t>Actual numbers of compliments -2018/19</t>
  </si>
  <si>
    <t>Number of Serious Incidents (LD) during 2018/19</t>
  </si>
  <si>
    <t>Number of serious incidents recorded (for LD services) by the organisation in 2018/19. Includes inpatient and community services</t>
  </si>
  <si>
    <t>Percentage of SIs fully investigated and completed within 60 working days during 2018/19</t>
  </si>
  <si>
    <t>Numerator: The number of LD SIs fully investigated and completed in 2018/19 within 60 working days; divided by
Denominator: The total number of LD SIs fully investigated and completed in the year; multiplied by 100 to give the percentage rate</t>
  </si>
  <si>
    <t>Percentage of SIs fully investigated and completed within 4 weeks during 2018/19</t>
  </si>
  <si>
    <t>Number of whistle blowing incidents reported to the Trust Board in 2018/19 (LD services)</t>
  </si>
  <si>
    <t>Please describe any audit programmes that the LD service took part in during 2018/19</t>
  </si>
  <si>
    <t>Total number of out of area placements 2018/19</t>
  </si>
  <si>
    <t>Inpatient Beds 2018/19</t>
  </si>
  <si>
    <t>Number of admissions in 2018/19</t>
  </si>
  <si>
    <t>Number of discharges in 2018/19</t>
  </si>
  <si>
    <t>Average length of stay (calculated using patients discharged in 2018/19)</t>
  </si>
  <si>
    <t>Delayed transfers of care (DTOC) bed days as a % of total bed days 2018/19</t>
  </si>
  <si>
    <t xml:space="preserve">Readmissions within 30 days 2018/19 as a percentage of total admissions </t>
  </si>
  <si>
    <t>Finance - Inpatient services 2018/19</t>
  </si>
  <si>
    <t>Total non-forensic pay costs 2018/19 outturn (direct costs) LD services</t>
  </si>
  <si>
    <t>Total pay costs for non-forensic workforce for 2018/19 at year-end. Direct costs relates to the element of costs reported on local budget statements (i.e. excluding additional corporate costs and central overheads). HFMA produce guidance on costing methodologies http://www.hfma.org.uk/costing/</t>
  </si>
  <si>
    <t>Total forensic pay costs 2018/19 outturn (direct costs) LD services</t>
  </si>
  <si>
    <t>Total pay costs for forensic workforce only 2018/19 at year-end. Direct costs relates to the element of costs reported on local budget statements (i.e. excluding additional corporate costs and central overheads). HFMA produce guidance on costing methodologies http://www.hfma.org.uk/costing/</t>
  </si>
  <si>
    <t>Total pay costs 2018/19 outturn (direct costs) LD services</t>
  </si>
  <si>
    <t>Total pay costs for 2018/19 at year-end. Direct costs relates to the element of costs reported on local budget statements (i.e. excluding additional corporate costs and central overheads). HFMA produce guidance on costing methodologies http://www.hfma.org.uk/costing/</t>
  </si>
  <si>
    <t>Total non-forensic non-pay costs 2018/19 outturn (direct costs) LD services</t>
  </si>
  <si>
    <t>Total non-pay costs for non-forensic workforce 2018/19 at year-end. Direct costs relates to the element of costs reported on local budget statements (i.e. excluding additional corporate costs and central overheads). HFMA produce guidance on costing methodologies http://www.hfma.org.uk/costing/</t>
  </si>
  <si>
    <t>Total forensic non-pay costs 2018/19 outturn (direct costs) LD services</t>
  </si>
  <si>
    <t>Total non-pay costs for 2018/19 at year-end. Direct costs relates to the element of costs reported on local budget statements (i.e. excluding additional corporate costs and central overheads). HFMA produce guidance on costing methodologies http://www.hfma.org.uk/costing/</t>
  </si>
  <si>
    <t>Total non-pay costs 2018/19 outturn (direct costs) LD services</t>
  </si>
  <si>
    <t>Total non-pay costs for forensic 2018/19 at year-end. Direct costs relates to the element of costs reported on local budget statements (i.e. excluding additional corporate costs and central overheads). HFMA produce guidance on costing methodologies http://www.hfma.org.uk/costing/</t>
  </si>
  <si>
    <t>Total direct cost of non-forensic LD service in 2018/19</t>
  </si>
  <si>
    <t>Total direct cost of LD service in 2018/19</t>
  </si>
  <si>
    <t>Total costs of non-forensic service in 2018/19 (including corporate costs and overheads)</t>
  </si>
  <si>
    <t>Total costs of forensic service in 2018/19 (including corporate costs and overheads)</t>
  </si>
  <si>
    <t>Total costs of service in 2018/19 (including corporate costs and overheads)</t>
  </si>
  <si>
    <t>CIP/CRES target as % of adult LD budget 2018/19</t>
  </si>
  <si>
    <t>CIP as % of Adult LD budget 2018/19</t>
  </si>
  <si>
    <t>Was the CIP/CRES target achieved for 2018/19?</t>
  </si>
  <si>
    <t>Which areas of your service provision contributed to CIP/CRES targets in 2018/19?</t>
  </si>
  <si>
    <t>Bank spend in 2018/19 as a % of total workforce costs</t>
  </si>
  <si>
    <t>Agency spend in 2018/19 as a % of total workforce costs</t>
  </si>
  <si>
    <t>Bank and Agency spend in 2018/19 as a % of total workforce costs</t>
  </si>
  <si>
    <t>Medication Incidents reported during 2018/19</t>
  </si>
  <si>
    <t>Number of prescribing errors during 2018/19</t>
  </si>
  <si>
    <t>Number of drug administration errors 2018/19</t>
  </si>
  <si>
    <t>Number of incidents involving actual physical violence to patients (patient to patient) 2018/19</t>
  </si>
  <si>
    <t>Number of patients involved in incidents of actual physical violence (patient to patient) 2018/19</t>
  </si>
  <si>
    <t>Number of incidents involving actual physical violence to staff 2018/19</t>
  </si>
  <si>
    <t>Number of patients involved in incidents of actual physical violence to staff 2018/19</t>
  </si>
  <si>
    <t>Number of incidences of use of restraint in 2018/19</t>
  </si>
  <si>
    <t>Number of patients involved in use of restraint in 2018/19</t>
  </si>
  <si>
    <t>Number of incidents involving ligatures 2018/19</t>
  </si>
  <si>
    <t>Number of patients involved in ligature incidents 2018/19</t>
  </si>
  <si>
    <t>Number of incidents involving ligature points in 2018/19</t>
  </si>
  <si>
    <t>Number of patients involved in ligature point incidents in 2018/19</t>
  </si>
  <si>
    <t>Number of suicides of service users on LD caseload 2018/19</t>
  </si>
  <si>
    <t>Number of deaths of service users on LD caseload 2018/19</t>
  </si>
  <si>
    <t>Number of homicides committed by service users on LD caseload 2018/19</t>
  </si>
  <si>
    <t>Number of recorded incidences of self-harm of LD patients on caseload 2018/19</t>
  </si>
  <si>
    <t>Number of "never-events" of service users on LD caseload 2018/19</t>
  </si>
  <si>
    <t>Number of patients who received any anti-psychotic medication in 2018/19</t>
  </si>
  <si>
    <t>Number of patients who received rapid tranquilisation medication in 2018/19</t>
  </si>
  <si>
    <t>Number of safeguarding incidents reported in inpatient settings 2018/19</t>
  </si>
  <si>
    <t>Have there been any planned admissions in 2018/19 without a CTR?</t>
  </si>
  <si>
    <t>Please describe any plans to develop new or existing LD community services in 2018/19</t>
  </si>
  <si>
    <t>Breakdown of new referrals into specialist LD services by source (2018/19):</t>
  </si>
  <si>
    <t>Total number of referrals made 2018/19</t>
  </si>
  <si>
    <t>Total number of referrals accepted 2018/19</t>
  </si>
  <si>
    <t>Total number of face to face community contacts 2018/19</t>
  </si>
  <si>
    <t>Total number of non face to face community contacts 2018/19</t>
  </si>
  <si>
    <t>Total number of community contacts 2018/19</t>
  </si>
  <si>
    <t>Total number of LD patients discharged 2018/19</t>
  </si>
  <si>
    <t>Service user DNA rate % 2018/19</t>
  </si>
  <si>
    <t>Finance - community services 2018/19</t>
  </si>
  <si>
    <t>Total Pay Costs 2018/19 outturn (direct costs) adult LD services provided in the community</t>
  </si>
  <si>
    <t>Total Non-Pay Costs 2018/19 outturn (direct costs) adult LD services provided in the community</t>
  </si>
  <si>
    <t>Total Direct cost of adult LD service in 2018/19 (community)</t>
  </si>
  <si>
    <t>Total Costs of service in 2018/19 (including corporate costs and overheads) - community provision</t>
  </si>
  <si>
    <t>What areas of your service provision contributed to CIP/CRES targets in 2018/19?</t>
  </si>
  <si>
    <t>Number of safeguarding incidents reported in community settings in 2018/19</t>
  </si>
  <si>
    <t>Total safeguarding incidents reported in 2018/19</t>
  </si>
  <si>
    <t>Inpatient Services Finance - 2018/19</t>
  </si>
  <si>
    <t>Total non-pay Costs 2018/19 outturn (direct costs) LD services</t>
  </si>
  <si>
    <t>Community Services Finance - 2018/19</t>
  </si>
  <si>
    <t>Total Pay Costs 2018/19 outturn (direct costs) child LD services provided in the community</t>
  </si>
  <si>
    <t>Total Non-Pay Costs 2018/19 outturn (direct costs) child LD services provided in the community</t>
  </si>
  <si>
    <t>Total Direct cost of child LD service in 2018/19 (community)</t>
  </si>
  <si>
    <t>All figures are 2018/19 whole time equivalent (WTE) year end staff in post (SIP).</t>
  </si>
  <si>
    <t>Total GP registered population of area covered by Trust services 31/3/2019 (aged 0-17)</t>
  </si>
  <si>
    <t>Total GP registered population of area covered by Trust services 31/3/2019 (aged 18+)</t>
  </si>
  <si>
    <t>Average waiting time for a bed at 31/3/2019 (or most recent census period) across all beds in days</t>
  </si>
  <si>
    <t>Average length of stay of patients still in a bed at 31/3/2019 (or most current census period)</t>
  </si>
  <si>
    <t>Please calculate using formula; Total caseload duration (in months) for all caseload at 31/3/2019 / number of service users on caseload at 31/3/2019</t>
  </si>
  <si>
    <t>Number of unique service users in each age category (age on 31/3/2019)</t>
  </si>
  <si>
    <t>Average waiting time for an LD bed at 31/3/2019 or most recent census period (days)</t>
  </si>
  <si>
    <t>Beds at 31/3/2019</t>
  </si>
  <si>
    <t>What was the longest wait at 31/3/2019 (or most recent census period) for:</t>
  </si>
  <si>
    <t>What was the longest wait at 31/03/2019 (or most recent census period) for:</t>
  </si>
  <si>
    <t xml:space="preserve">Alexander Ng (a.ng1@nhs.net, 0161 266 1940) </t>
  </si>
  <si>
    <t>For patients who were still waiting for their first appointment on 31st March 2019, the average waiting time in days (calculate time from date of referral to 31st March 2019) - only include patients who were referred during 2018/19</t>
  </si>
  <si>
    <t>For patients who were still waiting for their second appointment on 31st March 2019, the average waiting time in days (calculate time from date of referral to 31st March 2019) - only include patients who were referred during 2018/19</t>
  </si>
  <si>
    <t>For patients who were still waiting for their first appointment on 31st March 2019 the longest waiting time in days (calculate time from date of referral to 31st March 2019) - only include patients who were referred during 2018/19</t>
  </si>
  <si>
    <t>Total caseload for Community LD Teams at 31/03/19 or most recent census period (number of patients on caseload)</t>
  </si>
  <si>
    <t>Service user average length of time on caseload 31/03/19</t>
  </si>
  <si>
    <t>For patients who were still waiting for their second appointment on 31st March 2019, the average waiting time in days (calculate time from date of assessment to 31st March 2019) - only include patients who were referred during 2018/19</t>
  </si>
  <si>
    <t>For patients who were still waiting for their first appointment on 31st March 2019, the longest waiting time in days (calculate time from date of referral to 31st March 2019) - only include patients who were referred during 2018/19</t>
  </si>
  <si>
    <t>For patients who were still waiting for their first appointment on 31st March 2019,  the longest waiting time in days (calculate time from date of referral to 31st March 2019) - only include patients who were referred during 2018/19</t>
  </si>
  <si>
    <t>For patients who were still waiting for their second appointment on 31st March 2019, the longest waiting time in days (calculate time from date of assessment to 31st March 2019) - only include patients who were referred during 2018/19</t>
  </si>
  <si>
    <t xml:space="preserve">The objective of the data collection process is to collect a core dataset from providers of Learning Disability services, that can be used in benchmarking LD across a wide range of metrics across the  health community. The data items have been developed following consultation with NHS Mental Health professionals, commissioners, performance management and finance colleagues.
This data will be supplemented through a series of good practice discussions with participants when initial data profiles have been collected, to ensure a rounded interpretation of services 
can be made.
</t>
  </si>
  <si>
    <t>Period covered:</t>
  </si>
  <si>
    <r>
      <t>An interactive online data analysis tool will be available once the submissions have been validated. A good practice event will be held on 3</t>
    </r>
    <r>
      <rPr>
        <vertAlign val="superscript"/>
        <sz val="10"/>
        <color theme="1"/>
        <rFont val="Arial"/>
        <family val="2"/>
      </rPr>
      <t>rd</t>
    </r>
    <r>
      <rPr>
        <sz val="10"/>
        <color theme="1"/>
        <rFont val="Arial"/>
        <family val="2"/>
      </rPr>
      <t xml:space="preserve"> March 2020 where findings will be presented. Project reports will be released in March 2020.
</t>
    </r>
  </si>
  <si>
    <t>e.g. if the service is available 9am - 5pm the hours available during the weekend would be 16 hours</t>
  </si>
  <si>
    <t>If yes, please provide examples where this has led to improvements in service quality.</t>
  </si>
  <si>
    <t>Friends and Family Test - Percentage of patients who would recommend your services</t>
  </si>
  <si>
    <t>Organisations providing specialist learning disability services should submit data for those services under the most appropriate category for their organisation.</t>
  </si>
  <si>
    <t>Latest survey results from NHS staff survey (use 2019 results if available, if not use 2018). NHS Staff Survey results are only available at whole organisational level and do not apply to Wales</t>
  </si>
  <si>
    <t>Please describe any LD services that have been decommissioned in your area in the last 3 years</t>
  </si>
  <si>
    <t>Do you have plans in place to reduce the number of beds within the Trust over the next 1 year (2019/20)?</t>
  </si>
  <si>
    <t>Calculated from current bed base</t>
  </si>
  <si>
    <t>Occupied bed days 2018/19 to exclude leave, i.e. if someone is in the bed Monday to Friday, but goes home on leave for the weekend count this as 5 occupied bed days</t>
  </si>
  <si>
    <t>Total direct cost of forensic LD service in 2018/19</t>
  </si>
  <si>
    <t>For patients who were still waiting for their second appointment on 31st March 2019, the longest waiting time in days (calculate time from date of referral to 31st March 2019) - only include patients who were referred during 2018/19</t>
  </si>
  <si>
    <t>Learning Disability Awareness Training</t>
  </si>
  <si>
    <t>Does your Trust provide Learning Disability Awareness training to staff?</t>
  </si>
  <si>
    <t>If yes, is this training mandatory?</t>
  </si>
  <si>
    <t>Is LD awareness training part of your corporate induction?</t>
  </si>
  <si>
    <t>Is autism awareness covered in this training?</t>
  </si>
  <si>
    <t>Is "Ask Listen Do" included in the Trust's corporate induction or wider training to all staff?</t>
  </si>
  <si>
    <t>What percentage of admissions in 2018/19 had a pre-admission CTR?</t>
  </si>
  <si>
    <t>Does your inpatient ward admit people with ASD but without a Learning Disability?</t>
  </si>
  <si>
    <t>Is the Community Learning Disability team involved in overseeing the local dynamic support register?</t>
  </si>
  <si>
    <t>Is the Community Learning Disability team involved in managing Out of Area caseload and bringing patients closer to their home and less restrictive environments?</t>
  </si>
  <si>
    <t>Do you have plans in place to increase the number of beds within the Trust over the next 1 year (2019/20) to bring children and young people closer to home?</t>
  </si>
  <si>
    <t>If yes, what percentage of beds will open in the next year?</t>
  </si>
  <si>
    <t>Do you collect feedback on CETRs?</t>
  </si>
  <si>
    <t>What percentage of admissions in 2018/19 had a pre-admission CETR?</t>
  </si>
  <si>
    <t>Have there been any planned admissions in 2018/19 without a CETR?</t>
  </si>
  <si>
    <t>Have all patients who have been an inpatient longer than 6 months been offered, and received, a CETR?</t>
  </si>
  <si>
    <t>Has the Trust signed up to "Ask Listen Do"?</t>
  </si>
  <si>
    <t>Has the Trust implemented "Ask Listen Do"?</t>
  </si>
  <si>
    <t>If yes, please describe:</t>
  </si>
  <si>
    <t>Care and Treatment Reviews (CTRs)</t>
  </si>
  <si>
    <t>Do you provide CTRs as a standardised part of the pre-admission process?</t>
  </si>
  <si>
    <t>Total number of service users on community caseload with CPA at 31/03/2019</t>
  </si>
  <si>
    <t>Care, Education and Treatment Reviews (CETRs) for Young People</t>
  </si>
  <si>
    <t>Do you provide CETRs as a standardised part of the pre-admission process?</t>
  </si>
  <si>
    <t>Day care services</t>
  </si>
  <si>
    <t>Do you provide day care services?</t>
  </si>
  <si>
    <t>How many people used your day care services in 2018/19?</t>
  </si>
  <si>
    <t>How many attendances were there in your day care services in 2018/19?</t>
  </si>
  <si>
    <t>Do you utilise the 'Experts by Experience' programmes?</t>
  </si>
  <si>
    <t>Percentage of service users with LD who have had an annual health check</t>
  </si>
  <si>
    <t>Number of incidences of service users AWOL (by absconding from Hospital) while detained under the Mental Health Act 2018/19</t>
  </si>
  <si>
    <t>Mixed contracting arrangements</t>
  </si>
  <si>
    <t>Host organisation for 3 Health Board provision (Funded centrally by Welsh Government)</t>
  </si>
  <si>
    <t>Yes</t>
  </si>
  <si>
    <t>No</t>
  </si>
  <si>
    <t>There is only a LD Consultant on Call and not a team</t>
  </si>
  <si>
    <t>Will be increasing to 160 hours shortly</t>
  </si>
  <si>
    <t>Not part of ABMU/SB HB but through LA, access via 7 local authorities</t>
  </si>
  <si>
    <t>Via hospital liaison staff and Primary Care links but not formal training</t>
  </si>
  <si>
    <t>PBM training</t>
  </si>
  <si>
    <t>Mainly users in the community setting</t>
  </si>
  <si>
    <t>It is offered to staff</t>
  </si>
  <si>
    <t>Not structured</t>
  </si>
  <si>
    <t>2 years ago</t>
  </si>
  <si>
    <t>None</t>
  </si>
  <si>
    <t>2 beds</t>
  </si>
  <si>
    <t>Not achievable</t>
  </si>
  <si>
    <t>These are commissioned from Local Authority</t>
  </si>
  <si>
    <t>These are commissioned from Private Providers</t>
  </si>
  <si>
    <t>Some but these are mainly commissioned from Private Providers</t>
  </si>
  <si>
    <t>Specialty Epilespy Service &amp; Specialist Behavioural support team</t>
  </si>
  <si>
    <t>Epilepsy &amp; Challenging Behaviour being developed</t>
  </si>
  <si>
    <t>Not Stated</t>
  </si>
  <si>
    <t>AATU</t>
  </si>
  <si>
    <t>SRS</t>
  </si>
  <si>
    <t>Treatment starts as soon as assessed</t>
  </si>
  <si>
    <t>Not Known</t>
  </si>
  <si>
    <t>Not available</t>
  </si>
  <si>
    <t>includes referrals from mental health psychiatrists within hb</t>
  </si>
  <si>
    <t>includes referrals from family and carers</t>
  </si>
  <si>
    <t>N/A</t>
  </si>
  <si>
    <t>N/A (No closure forms for LD Services were due for the period)</t>
  </si>
  <si>
    <t>Same as above</t>
  </si>
  <si>
    <t>Nil</t>
  </si>
  <si>
    <t xml:space="preserve"> </t>
  </si>
  <si>
    <t>Evaluation tools designed to help measure the impact a LD intervention has been having upon clients - Core LD outcome measure used with service users engaging in individual work.</t>
  </si>
  <si>
    <t>Evaluation tools designed to help measure the impact a LD intervention has been having upon clients – Within inpatient services the ATOR, BBAT and other all LD outcome tools linked to the positive monitoring elements of the PBS plans. Behaviour monitoring forms to evaluate effectiveness of interventions in relation to reductions in behaviours that challenge and monitor progress against the restraint reduction plans. All physical health indicators are also monitored in terms of outcomes. MDT (Physio and OT) Posture management clinics use PMOM (Posture Management Outcome Measure).  This reflects professional, service users and carer outcomes.Physiotherapy use nationally recognised falls tools such as Tinetti and Berg.  SaLTs routinely use TOMs (Therapy Outcome Measures). This supports a National workstream of the RCSLT and is used by SaLTs in all clinical areas across Wales, England Scotland and Ireland.  Core LD outcome measure used with service users engaging in individual work.</t>
  </si>
  <si>
    <t>Currently underway</t>
  </si>
  <si>
    <t>Daily/nightly and weekly unit level audits, 15 step reviews across all areas, implementation of the ‘what good looks like’ audit tool and action planning, ongoing Health and Care monitoring indicators, annual health and care monitoring peer audits, Medication administration monthly audit and review. Audit of Case File recordings and Posture Management Protocol Standards. Audit of Meal-time Mats registered, unregistered supervision audit and contributed to national ALD audit re SaLT activity and caseload benchmarking.</t>
  </si>
  <si>
    <t>Continued development and rollout of PBS and PBM ABMU – linked to the Restraint Reduction Network Training Standards – BILD ACT accreditation. Further development of the links with voluntary organisation in terms of coproduction via peoples first. Physio - MDT posture management clinics and implementation of 24 hour posture management programmes for individuals with complex physical presentation.Development of RECAP (Restrictive Equipment Capacity Assessment Pack) in conjunction with SLT and OT regarding accessible means of providing information and gaining consent when introducing restrictive practice in relation to postural management. Contribution to training events for regional special interest group and other professionals in relation to Mental Capacity Assessments for restrictive equipment for postural management.  SALT – Use of thickeners and influencing factors for aspiration pneumonia, dementia eating and drinking assessment checklist, QI project re CHC process, RECAP (joint work with Physiotherapy regarding accessible means of providing information and gaining consent when introducing restrictive practice. Service-user/Carer Rep Organisations – Training provided (Communication) for local People’s First organization, joint presentation with Service Users at the ‘Promoting and Improving the Physical Health of People with Learning Disability’ conference June 20th 2019, building on the work of the Meal-time Mats and Postural Management Mats (Physio) invited to present at the Paul Ridd/Mencap conference and also to be involved in champions training for secondary care staff.</t>
  </si>
  <si>
    <t>Improved monitoring of physical health indicators, enhancing skills within the workforce. Implementation of the HEF greater links with primary services to enhance the awareness and skills if staff in terms of reasonable adjustments. Increased dedicated MDT input into inpatient services to ensure that all needs are met to the best of our ability. Being part of clinical pathway planning in relation to the key identified needs of people with learning disabilities Implementation of 24 hour postural management programmes for individuals with complex health needs to reduce deterioration in physical presentation and associated health deterioration. SaLT practice in dysphagia management – lead on the South Wales dysphagia forum (hub to support and share innovative practice, literature searches and evidence based projects, links to national research and RCSLT ALD dysphagia advisor, training provided to champions nurses in secondary care, liason with secondary care regarding meal-time mats and accurate sharing of dysphagia recommendations, improved inter-professional liason with colleagues in secondary care and increased co-working.</t>
  </si>
  <si>
    <t>As below, also the extension of the implementation of the HEF within inpatient services as well as community, further developing pathways between inpatient services, SBT, LDIS, CLDT and primary care services inclusive of LD liaison nurses. Involvement in the development and the pilot of the behaviours that challenge clinical pathway. SaLT leading on the introduction of co-production in transforming services in Assessment Units and SRS bungalows. Supported by Inclusive Communication and RCSLTs 5 Good Communication standards to enable services to improve communicative environments for service users – audit produced to support co-productive approach to improvement.</t>
  </si>
  <si>
    <t>Development of and Implementation of a strategic framework for reducing restrictive practices across MH and LD services – introduction of governance structure forming steering groups responsible for operationalising the implementation of the framework  - PBS, PBM ABMU, Datix reporting, RPI all of which feed into the DU wide Quality and Safety and people experience group.   In line with the commencement of STOMP audits. Contribution to the review of the Challenging Behaviour pathway. SaLT part of the working group to modernize SRSs. Identifying most effective and appropriate therapeutic interventions as an alternative to psychotropic medication in different environments e.g. long-stay, rehab etc. </t>
  </si>
  <si>
    <t xml:space="preserve">FTC is not an emergency service. 
FTC does not operate a waiting list to access the service. 
All new referrals are brought by referrers (from health and the two local authorities) to our monthly multi-disciplinary referrals meeting where they are discussed. The capacity of the team to take on new cases is assessed and those new referrals deemed to be the highest priority by the meeting will be accepted.  Referrals not accepted can be brought back to subsequent referrals meetings or offered an alternative service such as a group intervention. 
Once referrals are accepted they will be allocated to a case holder within the team who will take the child onto their caseload immediately and arrange an initial appointment for as soon as is convenient for them and the family.
In extremely urgent situations cases have been discussed and accepted between monthly meetings
</t>
  </si>
  <si>
    <t>Average</t>
  </si>
  <si>
    <r>
      <t>The time between 1</t>
    </r>
    <r>
      <rPr>
        <vertAlign val="superscript"/>
        <sz val="10"/>
        <color theme="1"/>
        <rFont val="Arial"/>
        <family val="2"/>
      </rPr>
      <t>st</t>
    </r>
    <r>
      <rPr>
        <sz val="10"/>
        <color theme="1"/>
        <rFont val="Arial"/>
        <family val="2"/>
      </rPr>
      <t xml:space="preserve"> and 2</t>
    </r>
    <r>
      <rPr>
        <vertAlign val="superscript"/>
        <sz val="10"/>
        <color theme="1"/>
        <rFont val="Arial"/>
        <family val="2"/>
      </rPr>
      <t>nd</t>
    </r>
    <r>
      <rPr>
        <sz val="10"/>
        <color theme="1"/>
        <rFont val="Arial"/>
        <family val="2"/>
      </rPr>
      <t xml:space="preserve"> visit is mutually agreed between family and behaviour specialist</t>
    </r>
  </si>
  <si>
    <t>As above</t>
  </si>
  <si>
    <t>7 months</t>
  </si>
  <si>
    <t>&lt;5</t>
  </si>
  <si>
    <t>[redacted]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</si>
</sst>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Red]\-&quot;£&quot;#,##0"/>
    <numFmt numFmtId="43" formatCode="_-* #,##0.00_-;\-* #,##0.00_-;_-* &quot;-&quot;??_-;_-@_-"/>
  </numFmts>
  <fonts count="35" x14ac:knownFonts="1">
    <font>
      <sz val="11"/>
      <color theme="1"/>
      <name val="Calibri"/>
      <family val="2"/>
      <scheme val="minor"/>
    </font>
    <font>
      <b/>
      <sz val="12"/>
      <color theme="1"/>
      <name val="Arial"/>
      <family val="2"/>
    </font>
    <font>
      <sz val="10"/>
      <name val="Arial"/>
      <family val="2"/>
    </font>
    <font>
      <u/>
      <sz val="10"/>
      <color indexed="12"/>
      <name val="Arial"/>
      <family val="2"/>
    </font>
    <font>
      <u/>
      <sz val="11"/>
      <color theme="10"/>
      <name val="Calibri"/>
      <family val="2"/>
    </font>
    <font>
      <sz val="11"/>
      <color theme="1"/>
      <name val="Calibri"/>
      <family val="2"/>
      <scheme val="minor"/>
    </font>
    <font>
      <u/>
      <sz val="11"/>
      <color theme="10"/>
      <name val="Calibri"/>
      <family val="2"/>
      <scheme val="minor"/>
    </font>
    <font>
      <sz val="11"/>
      <color theme="1"/>
      <name val="Arial"/>
      <family val="2"/>
    </font>
    <font>
      <b/>
      <sz val="16"/>
      <color theme="1"/>
      <name val="Arial"/>
      <family val="2"/>
    </font>
    <font>
      <b/>
      <sz val="11"/>
      <color theme="1"/>
      <name val="Arial"/>
      <family val="2"/>
    </font>
    <font>
      <sz val="10"/>
      <color theme="1"/>
      <name val="Arial"/>
      <family val="2"/>
    </font>
    <font>
      <b/>
      <sz val="10"/>
      <color theme="1"/>
      <name val="Arial"/>
      <family val="2"/>
    </font>
    <font>
      <b/>
      <sz val="10"/>
      <color rgb="FFFF0000"/>
      <name val="Arial"/>
      <family val="2"/>
    </font>
    <font>
      <u/>
      <sz val="10"/>
      <color theme="10"/>
      <name val="Arial"/>
      <family val="2"/>
    </font>
    <font>
      <i/>
      <sz val="10"/>
      <color theme="1"/>
      <name val="Arial"/>
      <family val="2"/>
    </font>
    <font>
      <b/>
      <sz val="14"/>
      <color theme="1"/>
      <name val="Arial"/>
      <family val="2"/>
    </font>
    <font>
      <sz val="10"/>
      <color rgb="FFFF0000"/>
      <name val="Arial"/>
      <family val="2"/>
    </font>
    <font>
      <i/>
      <sz val="10"/>
      <name val="Arial"/>
      <family val="2"/>
    </font>
    <font>
      <b/>
      <sz val="14"/>
      <name val="Arial"/>
      <family val="2"/>
    </font>
    <font>
      <b/>
      <sz val="10"/>
      <name val="Arial"/>
      <family val="2"/>
    </font>
    <font>
      <sz val="16"/>
      <color theme="1"/>
      <name val="Arial"/>
      <family val="2"/>
    </font>
    <font>
      <b/>
      <sz val="16"/>
      <color rgb="FFFF0000"/>
      <name val="Arial"/>
      <family val="2"/>
    </font>
    <font>
      <sz val="11"/>
      <color rgb="FFFF0000"/>
      <name val="Calibri"/>
      <family val="2"/>
      <scheme val="minor"/>
    </font>
    <font>
      <sz val="11"/>
      <color rgb="FFFF0000"/>
      <name val="Arial"/>
      <family val="2"/>
    </font>
    <font>
      <sz val="10"/>
      <color rgb="FFFF0000"/>
      <name val="Calibri"/>
      <family val="2"/>
      <scheme val="minor"/>
    </font>
    <font>
      <sz val="11"/>
      <name val="Arial"/>
      <family val="2"/>
    </font>
    <font>
      <i/>
      <sz val="11"/>
      <name val="Arial"/>
      <family val="2"/>
    </font>
    <font>
      <sz val="11"/>
      <color rgb="FF9C5700"/>
      <name val="Calibri"/>
      <family val="2"/>
      <scheme val="minor"/>
    </font>
    <font>
      <b/>
      <u/>
      <sz val="16"/>
      <color rgb="FFFF0000"/>
      <name val="Arial"/>
      <family val="2"/>
    </font>
    <font>
      <sz val="11"/>
      <color rgb="FF006100"/>
      <name val="Calibri"/>
      <family val="2"/>
      <scheme val="minor"/>
    </font>
    <font>
      <sz val="11"/>
      <color rgb="FF9C0006"/>
      <name val="Calibri"/>
      <family val="2"/>
      <scheme val="minor"/>
    </font>
    <font>
      <b/>
      <sz val="12"/>
      <name val="Arial"/>
      <family val="2"/>
    </font>
    <font>
      <vertAlign val="superscript"/>
      <sz val="10"/>
      <color theme="1"/>
      <name val="Arial"/>
      <family val="2"/>
    </font>
    <font>
      <sz val="9"/>
      <color indexed="81"/>
      <name val="Tahoma"/>
      <family val="2"/>
    </font>
    <font>
      <b/>
      <sz val="9"/>
      <color indexed="81"/>
      <name val="Tahoma"/>
      <family val="2"/>
    </font>
  </fonts>
  <fills count="17">
    <fill>
      <patternFill patternType="none"/>
    </fill>
    <fill>
      <patternFill patternType="gray125"/>
    </fill>
    <fill>
      <patternFill patternType="solid">
        <fgColor theme="0"/>
        <bgColor indexed="64"/>
      </patternFill>
    </fill>
    <fill>
      <patternFill patternType="lightUp">
        <fgColor theme="0" tint="-0.499984740745262"/>
        <bgColor theme="4" tint="0.79998168889431442"/>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79998168889431442"/>
        <bgColor theme="0" tint="-0.499984740745262"/>
      </patternFill>
    </fill>
    <fill>
      <patternFill patternType="solid">
        <fgColor theme="3" tint="0.79998168889431442"/>
        <bgColor indexed="64"/>
      </patternFill>
    </fill>
    <fill>
      <patternFill patternType="solid">
        <fgColor rgb="FFFFEB9C"/>
      </patternFill>
    </fill>
    <fill>
      <patternFill patternType="solid">
        <fgColor rgb="FFC6EFCE"/>
      </patternFill>
    </fill>
    <fill>
      <patternFill patternType="solid">
        <fgColor rgb="FFFFC7CE"/>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99FF"/>
        <bgColor indexed="64"/>
      </patternFill>
    </fill>
    <fill>
      <patternFill patternType="solid">
        <fgColor rgb="FFDCE6F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s>
  <cellStyleXfs count="15">
    <xf numFmtId="0" fontId="0" fillId="0" borderId="0"/>
    <xf numFmtId="43" fontId="2" fillId="0" borderId="0" applyFont="0" applyFill="0" applyBorder="0" applyAlignment="0" applyProtection="0"/>
    <xf numFmtId="0" fontId="3"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2" fillId="0" borderId="0"/>
    <xf numFmtId="43" fontId="5" fillId="0" borderId="0" applyFont="0" applyFill="0" applyBorder="0" applyAlignment="0" applyProtection="0"/>
    <xf numFmtId="0" fontId="6" fillId="0" borderId="0" applyNumberFormat="0" applyFill="0" applyBorder="0" applyAlignment="0" applyProtection="0"/>
    <xf numFmtId="0" fontId="27" fillId="8" borderId="0" applyNumberFormat="0" applyFont="0" applyBorder="0" applyAlignment="0" applyProtection="0"/>
    <xf numFmtId="0" fontId="29" fillId="9" borderId="0" applyNumberFormat="0" applyFont="0" applyFill="0" applyBorder="0" applyAlignment="0" applyProtection="0"/>
    <xf numFmtId="0" fontId="30" fillId="10" borderId="0" applyNumberFormat="0" applyFont="0" applyBorder="0" applyAlignment="0" applyProtection="0"/>
    <xf numFmtId="43" fontId="2" fillId="0" borderId="0" applyFont="0" applyFill="0" applyBorder="0" applyAlignment="0" applyProtection="0"/>
    <xf numFmtId="43" fontId="5" fillId="0" borderId="0" applyFont="0" applyFill="0" applyBorder="0" applyAlignment="0" applyProtection="0"/>
    <xf numFmtId="0" fontId="29" fillId="9" borderId="0" applyNumberFormat="0" applyFont="0" applyBorder="0" applyAlignment="0" applyProtection="0"/>
    <xf numFmtId="43" fontId="2" fillId="0" borderId="0" applyFont="0" applyFill="0" applyBorder="0" applyAlignment="0" applyProtection="0"/>
    <xf numFmtId="43" fontId="5" fillId="0" borderId="0" applyFont="0" applyFill="0" applyBorder="0" applyAlignment="0" applyProtection="0"/>
  </cellStyleXfs>
  <cellXfs count="223">
    <xf numFmtId="0" fontId="0" fillId="0" borderId="0" xfId="0"/>
    <xf numFmtId="0" fontId="0" fillId="0" borderId="0" xfId="0"/>
    <xf numFmtId="0" fontId="0" fillId="0" borderId="0" xfId="0" applyAlignment="1"/>
    <xf numFmtId="0" fontId="7" fillId="0" borderId="0" xfId="0" applyFont="1"/>
    <xf numFmtId="0" fontId="8" fillId="0" borderId="0" xfId="0" applyFont="1" applyFill="1" applyProtection="1"/>
    <xf numFmtId="0" fontId="7" fillId="0" borderId="0" xfId="0" applyFont="1" applyFill="1"/>
    <xf numFmtId="0" fontId="9" fillId="0" borderId="0" xfId="0" applyFont="1" applyFill="1"/>
    <xf numFmtId="0" fontId="10" fillId="0" borderId="0" xfId="0" applyFont="1"/>
    <xf numFmtId="0" fontId="11" fillId="0" borderId="0" xfId="0" applyFont="1" applyFill="1" applyProtection="1"/>
    <xf numFmtId="0" fontId="10" fillId="0" borderId="0" xfId="0" applyFont="1" applyFill="1"/>
    <xf numFmtId="0" fontId="13" fillId="0" borderId="0" xfId="6" applyFont="1" applyFill="1" applyBorder="1" applyAlignment="1" applyProtection="1">
      <alignment horizontal="left" vertical="top"/>
      <protection hidden="1"/>
    </xf>
    <xf numFmtId="0" fontId="8" fillId="0" borderId="13" xfId="0" applyFont="1" applyFill="1" applyBorder="1" applyProtection="1"/>
    <xf numFmtId="0" fontId="1" fillId="0" borderId="14" xfId="0" applyFont="1" applyFill="1" applyBorder="1"/>
    <xf numFmtId="0" fontId="7" fillId="0" borderId="14" xfId="0" applyFont="1" applyFill="1" applyBorder="1"/>
    <xf numFmtId="0" fontId="7" fillId="0" borderId="15" xfId="0" applyFont="1" applyFill="1" applyBorder="1"/>
    <xf numFmtId="0" fontId="1" fillId="0" borderId="8" xfId="0" applyFont="1" applyFill="1" applyBorder="1" applyProtection="1"/>
    <xf numFmtId="0" fontId="7" fillId="0" borderId="0" xfId="0" applyFont="1" applyFill="1" applyBorder="1"/>
    <xf numFmtId="0" fontId="7" fillId="0" borderId="7" xfId="0" applyFont="1" applyFill="1" applyBorder="1"/>
    <xf numFmtId="0" fontId="9" fillId="0" borderId="8" xfId="0" applyFont="1" applyFill="1" applyBorder="1"/>
    <xf numFmtId="0" fontId="9" fillId="0" borderId="0" xfId="0" applyFont="1" applyFill="1" applyBorder="1"/>
    <xf numFmtId="0" fontId="8" fillId="0" borderId="8" xfId="0" applyFont="1" applyFill="1" applyBorder="1" applyProtection="1"/>
    <xf numFmtId="0" fontId="1" fillId="0" borderId="0" xfId="0" applyFont="1" applyFill="1" applyBorder="1"/>
    <xf numFmtId="0" fontId="10" fillId="0" borderId="8" xfId="0" applyFont="1" applyFill="1" applyBorder="1"/>
    <xf numFmtId="0" fontId="10" fillId="0" borderId="0" xfId="0" applyFont="1" applyFill="1" applyBorder="1"/>
    <xf numFmtId="0" fontId="10" fillId="0" borderId="7" xfId="0" applyFont="1" applyFill="1" applyBorder="1"/>
    <xf numFmtId="0" fontId="10" fillId="0" borderId="0" xfId="0" applyFont="1" applyBorder="1"/>
    <xf numFmtId="0" fontId="11" fillId="0" borderId="8" xfId="0" applyFont="1" applyFill="1" applyBorder="1"/>
    <xf numFmtId="0" fontId="10" fillId="0" borderId="8" xfId="0" applyFont="1" applyBorder="1"/>
    <xf numFmtId="0" fontId="11" fillId="0" borderId="8" xfId="0" applyFont="1" applyBorder="1"/>
    <xf numFmtId="0" fontId="10" fillId="0" borderId="16" xfId="0" applyFont="1" applyBorder="1"/>
    <xf numFmtId="0" fontId="10" fillId="0" borderId="17" xfId="0" applyFont="1" applyFill="1" applyBorder="1"/>
    <xf numFmtId="0" fontId="14" fillId="0" borderId="17" xfId="0" applyFont="1" applyFill="1" applyBorder="1" applyAlignment="1">
      <alignment horizontal="center"/>
    </xf>
    <xf numFmtId="0" fontId="10" fillId="0" borderId="18" xfId="0" applyFont="1" applyFill="1" applyBorder="1"/>
    <xf numFmtId="0" fontId="15" fillId="0" borderId="0" xfId="0" applyFont="1" applyFill="1" applyProtection="1"/>
    <xf numFmtId="0" fontId="7" fillId="0" borderId="0" xfId="0" applyFont="1" applyProtection="1"/>
    <xf numFmtId="17" fontId="15" fillId="0" borderId="0" xfId="5" quotePrefix="1" applyNumberFormat="1" applyFont="1" applyFill="1" applyProtection="1"/>
    <xf numFmtId="0" fontId="7" fillId="0" borderId="0" xfId="0" applyFont="1" applyAlignment="1"/>
    <xf numFmtId="0" fontId="11" fillId="0" borderId="4" xfId="0" applyFont="1" applyBorder="1" applyAlignment="1" applyProtection="1">
      <alignment vertical="top" wrapText="1"/>
    </xf>
    <xf numFmtId="0" fontId="11" fillId="0" borderId="5" xfId="0" applyFont="1" applyBorder="1" applyAlignment="1" applyProtection="1">
      <alignment horizontal="center" vertical="top" wrapText="1"/>
    </xf>
    <xf numFmtId="0" fontId="11" fillId="3" borderId="1" xfId="0" applyFont="1" applyFill="1" applyBorder="1" applyAlignment="1" applyProtection="1">
      <alignment vertical="top" wrapText="1"/>
    </xf>
    <xf numFmtId="0" fontId="10" fillId="4" borderId="1" xfId="0" applyFont="1" applyFill="1" applyBorder="1" applyAlignment="1" applyProtection="1">
      <alignment vertical="top" wrapText="1"/>
    </xf>
    <xf numFmtId="0" fontId="17" fillId="0" borderId="11" xfId="0" applyFont="1" applyFill="1" applyBorder="1" applyAlignment="1">
      <alignment horizontal="left" vertical="top" wrapText="1"/>
    </xf>
    <xf numFmtId="0" fontId="12" fillId="3" borderId="1" xfId="0" applyFont="1" applyFill="1" applyBorder="1" applyAlignment="1" applyProtection="1">
      <alignment vertical="top" wrapText="1"/>
    </xf>
    <xf numFmtId="0" fontId="11" fillId="5" borderId="4" xfId="0" applyFont="1" applyFill="1" applyBorder="1" applyAlignment="1" applyProtection="1">
      <alignment vertical="top" wrapText="1"/>
    </xf>
    <xf numFmtId="0" fontId="11" fillId="5" borderId="5" xfId="0" applyFont="1" applyFill="1" applyBorder="1" applyAlignment="1" applyProtection="1">
      <alignment vertical="top" wrapText="1"/>
    </xf>
    <xf numFmtId="43" fontId="7" fillId="0" borderId="0" xfId="5" applyNumberFormat="1" applyFont="1" applyFill="1" applyProtection="1"/>
    <xf numFmtId="0" fontId="18" fillId="0" borderId="0" xfId="0" applyFont="1" applyFill="1" applyProtection="1"/>
    <xf numFmtId="0" fontId="10" fillId="2" borderId="0" xfId="0" applyFont="1" applyFill="1" applyBorder="1" applyProtection="1"/>
    <xf numFmtId="43" fontId="10" fillId="0" borderId="0" xfId="5" applyNumberFormat="1" applyFont="1" applyFill="1" applyBorder="1" applyProtection="1"/>
    <xf numFmtId="43" fontId="20" fillId="0" borderId="0" xfId="5" applyNumberFormat="1" applyFont="1" applyFill="1" applyProtection="1"/>
    <xf numFmtId="0" fontId="20" fillId="0" borderId="0" xfId="0" applyFont="1" applyFill="1"/>
    <xf numFmtId="17" fontId="8" fillId="0" borderId="0" xfId="5" quotePrefix="1" applyNumberFormat="1" applyFont="1" applyFill="1" applyProtection="1"/>
    <xf numFmtId="0" fontId="10" fillId="0" borderId="0" xfId="0" applyFont="1" applyFill="1" applyProtection="1"/>
    <xf numFmtId="43" fontId="10" fillId="0" borderId="0" xfId="5" applyNumberFormat="1" applyFont="1" applyFill="1" applyProtection="1"/>
    <xf numFmtId="0" fontId="19" fillId="0" borderId="0" xfId="0" applyFont="1" applyFill="1" applyProtection="1"/>
    <xf numFmtId="0" fontId="12" fillId="6" borderId="1" xfId="0" applyFont="1" applyFill="1" applyBorder="1" applyAlignment="1" applyProtection="1">
      <alignment vertical="top" wrapText="1"/>
    </xf>
    <xf numFmtId="0" fontId="16" fillId="0" borderId="0" xfId="0" applyFont="1"/>
    <xf numFmtId="0" fontId="22" fillId="0" borderId="0" xfId="0" applyFont="1"/>
    <xf numFmtId="43" fontId="23" fillId="0" borderId="0" xfId="5" applyNumberFormat="1" applyFont="1" applyFill="1" applyProtection="1"/>
    <xf numFmtId="0" fontId="24" fillId="0" borderId="0" xfId="0" applyFont="1"/>
    <xf numFmtId="0" fontId="25" fillId="0" borderId="0" xfId="0" applyFont="1"/>
    <xf numFmtId="0" fontId="26" fillId="0" borderId="0" xfId="0" applyFont="1" applyProtection="1"/>
    <xf numFmtId="0" fontId="25" fillId="0" borderId="0" xfId="0" applyFont="1" applyProtection="1"/>
    <xf numFmtId="0" fontId="2" fillId="0" borderId="0" xfId="0" applyFont="1"/>
    <xf numFmtId="17" fontId="18" fillId="0" borderId="0" xfId="5" quotePrefix="1" applyNumberFormat="1" applyFont="1" applyFill="1" applyProtection="1"/>
    <xf numFmtId="0" fontId="25" fillId="0" borderId="0" xfId="0" applyFont="1" applyAlignment="1"/>
    <xf numFmtId="0" fontId="19" fillId="0" borderId="4" xfId="0" applyFont="1" applyBorder="1" applyAlignment="1" applyProtection="1">
      <alignment vertical="top" wrapText="1"/>
    </xf>
    <xf numFmtId="0" fontId="19" fillId="0" borderId="5" xfId="0" applyFont="1" applyBorder="1" applyAlignment="1" applyProtection="1">
      <alignment horizontal="center" vertical="top" wrapText="1"/>
    </xf>
    <xf numFmtId="0" fontId="19" fillId="5" borderId="4" xfId="0" applyFont="1" applyFill="1" applyBorder="1" applyAlignment="1" applyProtection="1">
      <alignment vertical="top" wrapText="1"/>
    </xf>
    <xf numFmtId="0" fontId="19" fillId="5" borderId="5" xfId="0" applyFont="1" applyFill="1" applyBorder="1" applyAlignment="1" applyProtection="1">
      <alignment vertical="top" wrapText="1"/>
    </xf>
    <xf numFmtId="0" fontId="2" fillId="0" borderId="2" xfId="0" applyFont="1" applyFill="1" applyBorder="1" applyAlignment="1" applyProtection="1">
      <alignment vertical="top" wrapText="1"/>
    </xf>
    <xf numFmtId="0" fontId="2" fillId="4" borderId="1" xfId="0" applyFont="1" applyFill="1" applyBorder="1" applyAlignment="1" applyProtection="1">
      <alignment vertical="top" wrapText="1"/>
    </xf>
    <xf numFmtId="0" fontId="19" fillId="3" borderId="1" xfId="0" applyFont="1" applyFill="1" applyBorder="1" applyAlignment="1" applyProtection="1">
      <alignment vertical="top" wrapText="1"/>
    </xf>
    <xf numFmtId="0" fontId="19" fillId="0" borderId="2" xfId="0" applyFont="1" applyFill="1" applyBorder="1" applyAlignment="1">
      <alignment horizontal="left" vertical="top" wrapText="1"/>
    </xf>
    <xf numFmtId="0" fontId="25" fillId="0" borderId="0" xfId="0" applyFont="1" applyFill="1"/>
    <xf numFmtId="0" fontId="19" fillId="0" borderId="2" xfId="0" applyFont="1" applyFill="1" applyBorder="1" applyAlignment="1">
      <alignment vertical="top" wrapText="1"/>
    </xf>
    <xf numFmtId="0" fontId="2" fillId="0" borderId="2" xfId="0" applyFont="1" applyFill="1" applyBorder="1" applyAlignment="1">
      <alignment vertical="top" wrapText="1"/>
    </xf>
    <xf numFmtId="0" fontId="2" fillId="4" borderId="1" xfId="0" applyFont="1" applyFill="1" applyBorder="1" applyAlignment="1">
      <alignment vertical="top" wrapText="1"/>
    </xf>
    <xf numFmtId="0" fontId="2" fillId="0" borderId="2" xfId="0" applyFont="1" applyFill="1" applyBorder="1" applyAlignment="1">
      <alignment horizontal="left" vertical="top" wrapText="1"/>
    </xf>
    <xf numFmtId="0" fontId="19" fillId="0" borderId="6" xfId="0" applyFont="1" applyFill="1" applyBorder="1" applyAlignment="1">
      <alignment horizontal="left" vertical="top" wrapText="1"/>
    </xf>
    <xf numFmtId="0" fontId="2" fillId="4" borderId="12" xfId="0" applyFont="1" applyFill="1" applyBorder="1" applyAlignment="1" applyProtection="1">
      <alignment vertical="top" wrapText="1"/>
    </xf>
    <xf numFmtId="0" fontId="2" fillId="0" borderId="2" xfId="0" applyFont="1" applyBorder="1" applyAlignment="1" applyProtection="1">
      <alignment vertical="top" wrapText="1"/>
    </xf>
    <xf numFmtId="0" fontId="2" fillId="0" borderId="3" xfId="0" applyFont="1" applyBorder="1" applyAlignment="1" applyProtection="1">
      <alignment vertical="top" wrapText="1"/>
    </xf>
    <xf numFmtId="0" fontId="19" fillId="5" borderId="12" xfId="0" applyFont="1" applyFill="1" applyBorder="1" applyAlignment="1" applyProtection="1">
      <alignment vertical="top" wrapText="1"/>
    </xf>
    <xf numFmtId="0" fontId="2" fillId="4" borderId="10" xfId="0" applyFont="1" applyFill="1" applyBorder="1" applyAlignment="1" applyProtection="1">
      <alignment vertical="top" wrapText="1"/>
    </xf>
    <xf numFmtId="0" fontId="2" fillId="0" borderId="0" xfId="0" applyFont="1" applyAlignment="1"/>
    <xf numFmtId="0" fontId="19" fillId="0" borderId="0" xfId="0" applyFont="1" applyAlignment="1"/>
    <xf numFmtId="43" fontId="10" fillId="2" borderId="5" xfId="5" applyNumberFormat="1" applyFont="1" applyFill="1" applyBorder="1" applyAlignment="1" applyProtection="1">
      <alignment horizontal="center" wrapText="1"/>
    </xf>
    <xf numFmtId="0" fontId="10" fillId="2" borderId="3" xfId="0" applyFont="1" applyFill="1" applyBorder="1" applyAlignment="1" applyProtection="1">
      <alignment vertical="center" wrapText="1"/>
    </xf>
    <xf numFmtId="0" fontId="10" fillId="0" borderId="3" xfId="0" applyFont="1" applyFill="1" applyBorder="1" applyAlignment="1" applyProtection="1">
      <alignment vertical="center" wrapText="1"/>
    </xf>
    <xf numFmtId="0" fontId="10" fillId="2" borderId="2" xfId="0" applyFont="1" applyFill="1" applyBorder="1" applyAlignment="1" applyProtection="1">
      <alignment vertical="center" wrapText="1"/>
    </xf>
    <xf numFmtId="0" fontId="12" fillId="6" borderId="10" xfId="0" applyFont="1" applyFill="1" applyBorder="1" applyAlignment="1" applyProtection="1">
      <alignment vertical="top" wrapText="1"/>
    </xf>
    <xf numFmtId="0" fontId="19" fillId="0" borderId="5" xfId="0" applyFont="1" applyBorder="1" applyAlignment="1" applyProtection="1">
      <alignment horizontal="center" vertical="center" wrapText="1"/>
    </xf>
    <xf numFmtId="0" fontId="19" fillId="5" borderId="19" xfId="0" applyFont="1" applyFill="1" applyBorder="1" applyAlignment="1" applyProtection="1">
      <alignment vertical="top" wrapText="1"/>
    </xf>
    <xf numFmtId="0" fontId="19" fillId="7" borderId="5" xfId="0" applyFont="1" applyFill="1" applyBorder="1" applyAlignment="1" applyProtection="1">
      <alignment vertical="top" wrapText="1"/>
    </xf>
    <xf numFmtId="0" fontId="2" fillId="5" borderId="12" xfId="0" applyFont="1" applyFill="1" applyBorder="1" applyAlignment="1" applyProtection="1">
      <alignment vertical="top" wrapText="1"/>
    </xf>
    <xf numFmtId="0" fontId="2" fillId="6" borderId="1" xfId="0" applyFont="1" applyFill="1" applyBorder="1" applyAlignment="1" applyProtection="1">
      <alignment vertical="top" wrapText="1"/>
    </xf>
    <xf numFmtId="0" fontId="7" fillId="0" borderId="0" xfId="0" applyFont="1" applyBorder="1"/>
    <xf numFmtId="0" fontId="7" fillId="0" borderId="17" xfId="0" applyFont="1" applyBorder="1"/>
    <xf numFmtId="0" fontId="21" fillId="2" borderId="0" xfId="0" applyFont="1" applyFill="1" applyBorder="1" applyAlignment="1">
      <alignment vertical="top" wrapText="1"/>
    </xf>
    <xf numFmtId="0" fontId="11" fillId="0" borderId="20" xfId="0" applyFont="1" applyBorder="1" applyAlignment="1" applyProtection="1">
      <alignment horizontal="center" vertical="top" wrapText="1"/>
    </xf>
    <xf numFmtId="0" fontId="10" fillId="5" borderId="20" xfId="0" applyFont="1" applyFill="1" applyBorder="1" applyAlignment="1" applyProtection="1">
      <alignment vertical="top" wrapText="1"/>
    </xf>
    <xf numFmtId="0" fontId="10" fillId="3" borderId="21" xfId="0" applyFont="1" applyFill="1" applyBorder="1" applyAlignment="1" applyProtection="1">
      <alignment vertical="top" wrapText="1"/>
    </xf>
    <xf numFmtId="0" fontId="10" fillId="4" borderId="21" xfId="0" applyFont="1" applyFill="1" applyBorder="1" applyAlignment="1" applyProtection="1">
      <alignment vertical="top" wrapText="1"/>
    </xf>
    <xf numFmtId="0" fontId="2" fillId="4" borderId="22" xfId="0" applyFont="1" applyFill="1" applyBorder="1" applyAlignment="1" applyProtection="1">
      <alignment vertical="top" wrapText="1"/>
    </xf>
    <xf numFmtId="0" fontId="2" fillId="4" borderId="23" xfId="0" applyFont="1" applyFill="1" applyBorder="1" applyAlignment="1" applyProtection="1">
      <alignment vertical="top" wrapText="1"/>
    </xf>
    <xf numFmtId="0" fontId="19" fillId="0" borderId="20" xfId="0" applyFont="1" applyBorder="1" applyAlignment="1" applyProtection="1">
      <alignment horizontal="center" vertical="top" wrapText="1"/>
    </xf>
    <xf numFmtId="0" fontId="2" fillId="5" borderId="20" xfId="0" applyFont="1" applyFill="1" applyBorder="1" applyAlignment="1" applyProtection="1">
      <alignment vertical="top" wrapText="1"/>
    </xf>
    <xf numFmtId="0" fontId="2" fillId="3" borderId="21" xfId="0" applyFont="1" applyFill="1" applyBorder="1" applyAlignment="1" applyProtection="1">
      <alignment vertical="top" wrapText="1"/>
    </xf>
    <xf numFmtId="0" fontId="2" fillId="4" borderId="21" xfId="0" applyFont="1" applyFill="1" applyBorder="1" applyAlignment="1" applyProtection="1">
      <alignment vertical="top" wrapText="1"/>
    </xf>
    <xf numFmtId="0" fontId="2" fillId="4" borderId="21" xfId="0" applyFont="1" applyFill="1" applyBorder="1" applyAlignment="1">
      <alignment vertical="top" wrapText="1"/>
    </xf>
    <xf numFmtId="0" fontId="19" fillId="4" borderId="22" xfId="0" applyFont="1" applyFill="1" applyBorder="1" applyAlignment="1">
      <alignment horizontal="left" vertical="top" wrapText="1"/>
    </xf>
    <xf numFmtId="0" fontId="2" fillId="4" borderId="24" xfId="0" applyFont="1" applyFill="1" applyBorder="1" applyAlignment="1">
      <alignment horizontal="left" vertical="top" wrapText="1"/>
    </xf>
    <xf numFmtId="0" fontId="2" fillId="4" borderId="7" xfId="0" applyFont="1" applyFill="1" applyBorder="1" applyAlignment="1" applyProtection="1">
      <alignment vertical="top" wrapText="1"/>
    </xf>
    <xf numFmtId="0" fontId="2" fillId="4" borderId="7" xfId="0" applyFont="1" applyFill="1" applyBorder="1" applyAlignment="1">
      <alignment vertical="top" wrapText="1"/>
    </xf>
    <xf numFmtId="0" fontId="2" fillId="5" borderId="22" xfId="0" applyFont="1" applyFill="1" applyBorder="1" applyAlignment="1" applyProtection="1">
      <alignment vertical="top" wrapText="1"/>
    </xf>
    <xf numFmtId="0" fontId="2" fillId="4" borderId="21" xfId="0" applyFont="1" applyFill="1" applyBorder="1" applyAlignment="1">
      <alignment wrapText="1"/>
    </xf>
    <xf numFmtId="0" fontId="2" fillId="4" borderId="25" xfId="0" applyFont="1" applyFill="1" applyBorder="1" applyAlignment="1" applyProtection="1">
      <alignment vertical="top" wrapText="1"/>
    </xf>
    <xf numFmtId="0" fontId="2" fillId="6" borderId="21" xfId="0" applyFont="1" applyFill="1" applyBorder="1" applyAlignment="1" applyProtection="1">
      <alignment vertical="top" wrapText="1"/>
    </xf>
    <xf numFmtId="0" fontId="12" fillId="5" borderId="5" xfId="0" applyFont="1" applyFill="1" applyBorder="1" applyAlignment="1" applyProtection="1">
      <alignment vertical="top" wrapText="1"/>
    </xf>
    <xf numFmtId="0" fontId="16" fillId="5" borderId="20" xfId="0" applyFont="1" applyFill="1" applyBorder="1" applyAlignment="1" applyProtection="1">
      <alignment vertical="top" wrapText="1"/>
    </xf>
    <xf numFmtId="0" fontId="2" fillId="0" borderId="20" xfId="0" applyFont="1" applyBorder="1" applyAlignment="1">
      <alignment horizontal="center" wrapText="1"/>
    </xf>
    <xf numFmtId="0" fontId="16" fillId="4" borderId="21" xfId="0" applyFont="1" applyFill="1" applyBorder="1"/>
    <xf numFmtId="0" fontId="10" fillId="2" borderId="9" xfId="0" applyFont="1" applyFill="1" applyBorder="1" applyAlignment="1" applyProtection="1">
      <alignment vertical="center" wrapText="1"/>
    </xf>
    <xf numFmtId="0" fontId="16" fillId="4" borderId="23" xfId="0" applyFont="1" applyFill="1" applyBorder="1"/>
    <xf numFmtId="0" fontId="19" fillId="4" borderId="21" xfId="0" applyFont="1" applyFill="1" applyBorder="1" applyAlignment="1" applyProtection="1">
      <alignment horizontal="left" vertical="top" wrapText="1"/>
    </xf>
    <xf numFmtId="0" fontId="19" fillId="4" borderId="22" xfId="0" applyFont="1" applyFill="1" applyBorder="1" applyAlignment="1" applyProtection="1">
      <alignment horizontal="left" vertical="top" wrapText="1"/>
    </xf>
    <xf numFmtId="0" fontId="2" fillId="0" borderId="2" xfId="0" applyFont="1" applyFill="1" applyBorder="1"/>
    <xf numFmtId="0" fontId="19" fillId="5" borderId="11" xfId="0" applyFont="1" applyFill="1" applyBorder="1" applyAlignment="1" applyProtection="1">
      <alignment vertical="top" wrapText="1"/>
    </xf>
    <xf numFmtId="0" fontId="19" fillId="2" borderId="6" xfId="0" applyFont="1" applyFill="1" applyBorder="1" applyAlignment="1" applyProtection="1">
      <alignment horizontal="left" vertical="top" wrapText="1"/>
    </xf>
    <xf numFmtId="0" fontId="2" fillId="0" borderId="2" xfId="0" applyFont="1" applyFill="1" applyBorder="1" applyAlignment="1"/>
    <xf numFmtId="0" fontId="2" fillId="0" borderId="2" xfId="0" applyFont="1" applyFill="1" applyBorder="1" applyAlignment="1">
      <alignment wrapText="1"/>
    </xf>
    <xf numFmtId="0" fontId="2" fillId="0" borderId="9" xfId="0" applyFont="1" applyFill="1" applyBorder="1" applyAlignment="1">
      <alignment vertical="top" wrapText="1"/>
    </xf>
    <xf numFmtId="0" fontId="19" fillId="0" borderId="6" xfId="0" applyFont="1" applyFill="1" applyBorder="1" applyAlignment="1" applyProtection="1">
      <alignment vertical="top" wrapText="1"/>
    </xf>
    <xf numFmtId="0" fontId="19" fillId="7" borderId="4" xfId="0" applyFont="1" applyFill="1" applyBorder="1" applyAlignment="1" applyProtection="1">
      <alignment vertical="top" wrapText="1"/>
    </xf>
    <xf numFmtId="0" fontId="2" fillId="4" borderId="27" xfId="0" applyFont="1" applyFill="1" applyBorder="1" applyAlignment="1" applyProtection="1">
      <alignment vertical="top" wrapText="1"/>
    </xf>
    <xf numFmtId="0" fontId="2" fillId="4" borderId="28" xfId="0" applyFont="1" applyFill="1" applyBorder="1" applyAlignment="1" applyProtection="1">
      <alignment vertical="top" wrapText="1"/>
    </xf>
    <xf numFmtId="0" fontId="19" fillId="5" borderId="2" xfId="0" applyFont="1" applyFill="1" applyBorder="1" applyAlignment="1" applyProtection="1">
      <alignment vertical="top" wrapText="1"/>
    </xf>
    <xf numFmtId="0" fontId="2" fillId="4" borderId="25" xfId="0" applyFont="1" applyFill="1" applyBorder="1" applyAlignment="1">
      <alignment horizontal="left" vertical="top" wrapText="1"/>
    </xf>
    <xf numFmtId="0" fontId="31" fillId="2" borderId="4" xfId="0" applyFont="1" applyFill="1" applyBorder="1" applyAlignment="1" applyProtection="1">
      <alignment wrapText="1"/>
    </xf>
    <xf numFmtId="0" fontId="2" fillId="4" borderId="29" xfId="0" applyFont="1" applyFill="1" applyBorder="1" applyAlignment="1" applyProtection="1">
      <alignment vertical="top" wrapText="1"/>
    </xf>
    <xf numFmtId="0" fontId="25" fillId="0" borderId="0" xfId="0" applyFont="1" applyAlignment="1">
      <alignment wrapText="1"/>
    </xf>
    <xf numFmtId="0" fontId="2" fillId="4" borderId="22" xfId="0" applyFont="1" applyFill="1" applyBorder="1" applyAlignment="1">
      <alignment vertical="top" wrapText="1"/>
    </xf>
    <xf numFmtId="0" fontId="10" fillId="11" borderId="2" xfId="0" applyFont="1" applyFill="1" applyBorder="1" applyAlignment="1" applyProtection="1">
      <alignment vertical="top" wrapText="1"/>
    </xf>
    <xf numFmtId="0" fontId="2" fillId="11" borderId="26" xfId="0" applyFont="1" applyFill="1" applyBorder="1" applyAlignment="1" applyProtection="1">
      <alignment vertical="top" wrapText="1"/>
    </xf>
    <xf numFmtId="0" fontId="2" fillId="12" borderId="2" xfId="0" applyFont="1" applyFill="1" applyBorder="1" applyAlignment="1" applyProtection="1">
      <alignment horizontal="left" vertical="top" wrapText="1"/>
    </xf>
    <xf numFmtId="0" fontId="2" fillId="12" borderId="6" xfId="0" applyFont="1" applyFill="1" applyBorder="1" applyAlignment="1" applyProtection="1">
      <alignment horizontal="left" vertical="top" wrapText="1"/>
    </xf>
    <xf numFmtId="0" fontId="2" fillId="12" borderId="19" xfId="0" applyFont="1" applyFill="1" applyBorder="1" applyAlignment="1" applyProtection="1">
      <alignment horizontal="left" vertical="top" wrapText="1"/>
    </xf>
    <xf numFmtId="0" fontId="2" fillId="12" borderId="2" xfId="0" applyFont="1" applyFill="1" applyBorder="1" applyAlignment="1" applyProtection="1">
      <alignment vertical="top" wrapText="1"/>
    </xf>
    <xf numFmtId="0" fontId="19" fillId="12" borderId="2" xfId="0" applyFont="1" applyFill="1" applyBorder="1" applyAlignment="1" applyProtection="1">
      <alignment vertical="top" wrapText="1"/>
    </xf>
    <xf numFmtId="0" fontId="2" fillId="12" borderId="2" xfId="0" applyFont="1" applyFill="1" applyBorder="1" applyAlignment="1" applyProtection="1">
      <alignment horizontal="left" vertical="top" wrapText="1" indent="2"/>
    </xf>
    <xf numFmtId="0" fontId="2" fillId="13" borderId="6" xfId="0" applyFont="1" applyFill="1" applyBorder="1" applyAlignment="1" applyProtection="1">
      <alignment vertical="top" wrapText="1"/>
    </xf>
    <xf numFmtId="0" fontId="2" fillId="14" borderId="6" xfId="0" applyFont="1" applyFill="1" applyBorder="1" applyAlignment="1" applyProtection="1">
      <alignment vertical="top" wrapText="1"/>
    </xf>
    <xf numFmtId="0" fontId="2" fillId="12" borderId="6" xfId="0" applyFont="1" applyFill="1" applyBorder="1" applyAlignment="1" applyProtection="1">
      <alignment vertical="top" wrapText="1"/>
    </xf>
    <xf numFmtId="0" fontId="19" fillId="12" borderId="6" xfId="0" applyFont="1" applyFill="1" applyBorder="1" applyAlignment="1" applyProtection="1">
      <alignment horizontal="left" vertical="top" wrapText="1"/>
    </xf>
    <xf numFmtId="0" fontId="2" fillId="12" borderId="6" xfId="0" applyFont="1" applyFill="1" applyBorder="1" applyAlignment="1" applyProtection="1">
      <alignment horizontal="left" vertical="top" wrapText="1" indent="1"/>
    </xf>
    <xf numFmtId="0" fontId="2" fillId="12" borderId="2" xfId="0" applyFont="1" applyFill="1" applyBorder="1" applyAlignment="1">
      <alignment vertical="top" wrapText="1"/>
    </xf>
    <xf numFmtId="0" fontId="10" fillId="12" borderId="2" xfId="0" applyFont="1" applyFill="1" applyBorder="1"/>
    <xf numFmtId="0" fontId="2" fillId="13" borderId="2" xfId="0" applyFont="1" applyFill="1" applyBorder="1" applyAlignment="1" applyProtection="1">
      <alignment vertical="top" wrapText="1"/>
    </xf>
    <xf numFmtId="0" fontId="2" fillId="13" borderId="2" xfId="0" applyFont="1" applyFill="1" applyBorder="1" applyAlignment="1" applyProtection="1">
      <alignment horizontal="left" vertical="top" wrapText="1"/>
    </xf>
    <xf numFmtId="0" fontId="2" fillId="12" borderId="2" xfId="0" applyFont="1" applyFill="1" applyBorder="1" applyAlignment="1">
      <alignment horizontal="left" vertical="top" wrapText="1"/>
    </xf>
    <xf numFmtId="0" fontId="2" fillId="12" borderId="19" xfId="0" applyFont="1" applyFill="1" applyBorder="1" applyAlignment="1" applyProtection="1">
      <alignment vertical="top" wrapText="1"/>
    </xf>
    <xf numFmtId="0" fontId="2" fillId="12" borderId="9" xfId="0" applyFont="1" applyFill="1" applyBorder="1" applyAlignment="1">
      <alignment vertical="top" wrapText="1"/>
    </xf>
    <xf numFmtId="0" fontId="2" fillId="12" borderId="11" xfId="0" applyFont="1" applyFill="1" applyBorder="1" applyAlignment="1" applyProtection="1">
      <alignment vertical="top" wrapText="1"/>
    </xf>
    <xf numFmtId="0" fontId="19" fillId="15" borderId="2" xfId="0" applyFont="1" applyFill="1" applyBorder="1" applyAlignment="1">
      <alignment horizontal="left" vertical="top" wrapText="1"/>
    </xf>
    <xf numFmtId="0" fontId="2" fillId="15" borderId="2" xfId="0" applyFont="1" applyFill="1" applyBorder="1" applyAlignment="1" applyProtection="1">
      <alignment horizontal="left" vertical="top" wrapText="1" indent="1"/>
    </xf>
    <xf numFmtId="0" fontId="2" fillId="15" borderId="19" xfId="0" applyFont="1" applyFill="1" applyBorder="1" applyAlignment="1" applyProtection="1">
      <alignment vertical="top" wrapText="1"/>
    </xf>
    <xf numFmtId="0" fontId="2" fillId="15" borderId="6" xfId="0" applyFont="1" applyFill="1" applyBorder="1" applyAlignment="1">
      <alignment vertical="top" wrapText="1"/>
    </xf>
    <xf numFmtId="0" fontId="19" fillId="15" borderId="2" xfId="0" applyFont="1" applyFill="1" applyBorder="1" applyAlignment="1">
      <alignment vertical="top" wrapText="1"/>
    </xf>
    <xf numFmtId="0" fontId="2" fillId="15" borderId="2" xfId="0" applyFont="1" applyFill="1" applyBorder="1" applyAlignment="1">
      <alignment vertical="top" wrapText="1"/>
    </xf>
    <xf numFmtId="0" fontId="2" fillId="15" borderId="2" xfId="0" applyFont="1" applyFill="1" applyBorder="1" applyAlignment="1">
      <alignment horizontal="left" vertical="top" wrapText="1"/>
    </xf>
    <xf numFmtId="0" fontId="19" fillId="15" borderId="6" xfId="0" applyFont="1" applyFill="1" applyBorder="1" applyAlignment="1">
      <alignment horizontal="left" vertical="top" wrapText="1"/>
    </xf>
    <xf numFmtId="0" fontId="19" fillId="14" borderId="6" xfId="0" applyFont="1" applyFill="1" applyBorder="1" applyAlignment="1">
      <alignment horizontal="left" vertical="top" wrapText="1"/>
    </xf>
    <xf numFmtId="0" fontId="2" fillId="14" borderId="2" xfId="0" applyFont="1" applyFill="1" applyBorder="1" applyAlignment="1" applyProtection="1">
      <alignment vertical="top" wrapText="1"/>
    </xf>
    <xf numFmtId="0" fontId="2" fillId="14" borderId="3" xfId="0" applyFont="1" applyFill="1" applyBorder="1" applyAlignment="1" applyProtection="1">
      <alignment vertical="top" wrapText="1"/>
    </xf>
    <xf numFmtId="0" fontId="19" fillId="14" borderId="2" xfId="0" applyFont="1" applyFill="1" applyBorder="1" applyAlignment="1" applyProtection="1">
      <alignment vertical="top" wrapText="1"/>
    </xf>
    <xf numFmtId="0" fontId="2" fillId="13" borderId="19" xfId="0" applyFont="1" applyFill="1" applyBorder="1" applyAlignment="1" applyProtection="1">
      <alignment vertical="top" wrapText="1"/>
    </xf>
    <xf numFmtId="0" fontId="2" fillId="13" borderId="6" xfId="0" applyFont="1" applyFill="1" applyBorder="1" applyAlignment="1" applyProtection="1">
      <alignment horizontal="left" vertical="top" wrapText="1"/>
    </xf>
    <xf numFmtId="0" fontId="2" fillId="13" borderId="2" xfId="0" applyFont="1" applyFill="1" applyBorder="1" applyAlignment="1">
      <alignment vertical="top" wrapText="1"/>
    </xf>
    <xf numFmtId="0" fontId="2" fillId="12" borderId="2" xfId="0" applyFont="1" applyFill="1" applyBorder="1" applyAlignment="1"/>
    <xf numFmtId="0" fontId="2" fillId="12" borderId="2" xfId="0" applyFont="1" applyFill="1" applyBorder="1"/>
    <xf numFmtId="0" fontId="2" fillId="12" borderId="2" xfId="0" applyFont="1" applyFill="1" applyBorder="1" applyAlignment="1">
      <alignment wrapText="1"/>
    </xf>
    <xf numFmtId="0" fontId="19" fillId="15" borderId="6" xfId="0" applyFont="1" applyFill="1" applyBorder="1" applyAlignment="1" applyProtection="1">
      <alignment horizontal="left" vertical="top" wrapText="1"/>
    </xf>
    <xf numFmtId="0" fontId="2" fillId="15" borderId="2" xfId="0" applyFont="1" applyFill="1" applyBorder="1" applyAlignment="1" applyProtection="1">
      <alignment horizontal="left" vertical="top" wrapText="1"/>
    </xf>
    <xf numFmtId="0" fontId="19" fillId="15" borderId="2" xfId="0" applyFont="1" applyFill="1" applyBorder="1" applyAlignment="1" applyProtection="1">
      <alignment horizontal="left" vertical="top" wrapText="1"/>
    </xf>
    <xf numFmtId="0" fontId="2" fillId="15" borderId="2" xfId="0" applyFont="1" applyFill="1" applyBorder="1" applyAlignment="1" applyProtection="1">
      <alignment vertical="top" wrapText="1"/>
    </xf>
    <xf numFmtId="0" fontId="2" fillId="15" borderId="6" xfId="0" applyFont="1" applyFill="1" applyBorder="1" applyAlignment="1" applyProtection="1">
      <alignment horizontal="left" vertical="top" wrapText="1"/>
    </xf>
    <xf numFmtId="0" fontId="2" fillId="14" borderId="9" xfId="0" applyFont="1" applyFill="1" applyBorder="1" applyAlignment="1" applyProtection="1">
      <alignment vertical="top" wrapText="1"/>
    </xf>
    <xf numFmtId="0" fontId="2" fillId="14" borderId="2" xfId="0" applyFont="1" applyFill="1" applyBorder="1" applyAlignment="1">
      <alignment vertical="top" wrapText="1"/>
    </xf>
    <xf numFmtId="0" fontId="22" fillId="0" borderId="0" xfId="0" applyFont="1" applyAlignment="1">
      <alignment wrapText="1"/>
    </xf>
    <xf numFmtId="0" fontId="2" fillId="4" borderId="1" xfId="0" applyFont="1" applyFill="1" applyBorder="1" applyAlignment="1" applyProtection="1">
      <alignment vertical="top" wrapText="1"/>
    </xf>
    <xf numFmtId="0" fontId="19" fillId="4" borderId="1" xfId="0" applyFont="1" applyFill="1" applyBorder="1" applyAlignment="1" applyProtection="1">
      <alignment vertical="top" wrapText="1"/>
    </xf>
    <xf numFmtId="0" fontId="2" fillId="4" borderId="21" xfId="0" applyFont="1" applyFill="1" applyBorder="1" applyAlignment="1" applyProtection="1">
      <alignment vertical="top" wrapText="1"/>
    </xf>
    <xf numFmtId="0" fontId="2" fillId="4" borderId="21" xfId="0" applyFont="1" applyFill="1" applyBorder="1" applyAlignment="1">
      <alignment vertical="top" wrapText="1"/>
    </xf>
    <xf numFmtId="0" fontId="2" fillId="4" borderId="1" xfId="0" applyFont="1" applyFill="1" applyBorder="1" applyAlignment="1" applyProtection="1">
      <alignment vertical="top" wrapText="1"/>
    </xf>
    <xf numFmtId="0" fontId="2" fillId="4" borderId="21" xfId="0" applyFont="1" applyFill="1" applyBorder="1" applyAlignment="1" applyProtection="1">
      <alignment vertical="top" wrapText="1"/>
    </xf>
    <xf numFmtId="0" fontId="2" fillId="12" borderId="6" xfId="0" applyFont="1" applyFill="1" applyBorder="1" applyAlignment="1" applyProtection="1">
      <alignment vertical="top" wrapText="1"/>
    </xf>
    <xf numFmtId="0" fontId="2" fillId="4" borderId="1" xfId="0" applyFont="1" applyFill="1" applyBorder="1" applyAlignment="1" applyProtection="1">
      <alignment vertical="top" wrapText="1"/>
    </xf>
    <xf numFmtId="9" fontId="2" fillId="4" borderId="1" xfId="0" applyNumberFormat="1" applyFont="1" applyFill="1" applyBorder="1" applyAlignment="1">
      <alignment vertical="top" wrapText="1"/>
    </xf>
    <xf numFmtId="1" fontId="2" fillId="4" borderId="1" xfId="0" applyNumberFormat="1" applyFont="1" applyFill="1" applyBorder="1" applyAlignment="1" applyProtection="1">
      <alignment vertical="top" wrapText="1"/>
    </xf>
    <xf numFmtId="6" fontId="10" fillId="4" borderId="1" xfId="0" applyNumberFormat="1" applyFont="1" applyFill="1" applyBorder="1" applyAlignment="1" applyProtection="1">
      <alignment vertical="top" wrapText="1"/>
    </xf>
    <xf numFmtId="0" fontId="10" fillId="4" borderId="25" xfId="0" applyFont="1" applyFill="1" applyBorder="1" applyAlignment="1" applyProtection="1">
      <alignment vertical="top" wrapText="1"/>
    </xf>
    <xf numFmtId="10" fontId="2" fillId="4" borderId="1" xfId="0" applyNumberFormat="1" applyFont="1" applyFill="1" applyBorder="1" applyAlignment="1">
      <alignment vertical="top" wrapText="1"/>
    </xf>
    <xf numFmtId="9" fontId="2" fillId="4" borderId="1" xfId="0" applyNumberFormat="1" applyFont="1" applyFill="1" applyBorder="1" applyAlignment="1" applyProtection="1">
      <alignment vertical="top" wrapText="1"/>
    </xf>
    <xf numFmtId="3" fontId="2" fillId="4" borderId="1" xfId="0" applyNumberFormat="1" applyFont="1" applyFill="1" applyBorder="1" applyAlignment="1" applyProtection="1">
      <alignment vertical="top" wrapText="1"/>
    </xf>
    <xf numFmtId="10" fontId="2" fillId="4" borderId="1" xfId="0" applyNumberFormat="1" applyFont="1" applyFill="1" applyBorder="1" applyAlignment="1" applyProtection="1">
      <alignment vertical="top" wrapText="1"/>
    </xf>
    <xf numFmtId="3" fontId="2" fillId="4" borderId="10" xfId="0" applyNumberFormat="1" applyFont="1" applyFill="1" applyBorder="1" applyAlignment="1" applyProtection="1">
      <alignment vertical="top" wrapText="1"/>
    </xf>
    <xf numFmtId="0" fontId="19" fillId="6" borderId="1" xfId="0" applyFont="1" applyFill="1" applyBorder="1" applyAlignment="1" applyProtection="1">
      <alignment vertical="top" wrapText="1"/>
    </xf>
    <xf numFmtId="0" fontId="2" fillId="4" borderId="21" xfId="0" applyFont="1" applyFill="1" applyBorder="1"/>
    <xf numFmtId="0" fontId="19" fillId="6" borderId="10" xfId="0" applyFont="1" applyFill="1" applyBorder="1" applyAlignment="1" applyProtection="1">
      <alignment vertical="top" wrapText="1"/>
    </xf>
    <xf numFmtId="0" fontId="2" fillId="4" borderId="23" xfId="0" applyFont="1" applyFill="1" applyBorder="1"/>
    <xf numFmtId="0" fontId="10" fillId="16" borderId="7" xfId="0" applyFont="1" applyFill="1" applyBorder="1" applyAlignment="1">
      <alignment vertical="center" wrapText="1"/>
    </xf>
    <xf numFmtId="0" fontId="6" fillId="4" borderId="21" xfId="6" applyFill="1" applyBorder="1" applyAlignment="1" applyProtection="1">
      <alignment vertical="top" wrapText="1"/>
    </xf>
    <xf numFmtId="0" fontId="10" fillId="16" borderId="18" xfId="0" applyFont="1" applyFill="1" applyBorder="1" applyAlignment="1">
      <alignment vertical="center" wrapText="1"/>
    </xf>
    <xf numFmtId="3" fontId="2" fillId="0" borderId="30" xfId="0" applyNumberFormat="1" applyFont="1" applyFill="1" applyBorder="1" applyAlignment="1" applyProtection="1">
      <alignment vertical="top" wrapText="1"/>
    </xf>
    <xf numFmtId="0" fontId="2" fillId="4" borderId="1" xfId="0" applyFont="1" applyFill="1" applyBorder="1" applyAlignment="1" applyProtection="1">
      <alignment horizontal="right" vertical="top" wrapText="1"/>
    </xf>
    <xf numFmtId="0" fontId="10" fillId="0" borderId="8"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7" xfId="0" applyFont="1" applyFill="1" applyBorder="1" applyAlignment="1">
      <alignment horizontal="left" vertical="top" wrapText="1"/>
    </xf>
    <xf numFmtId="0" fontId="10" fillId="0" borderId="8" xfId="0" applyFont="1" applyFill="1" applyBorder="1" applyAlignment="1">
      <alignment horizontal="left" wrapText="1"/>
    </xf>
    <xf numFmtId="0" fontId="10" fillId="0" borderId="0" xfId="0" applyFont="1" applyFill="1" applyBorder="1" applyAlignment="1">
      <alignment horizontal="left" wrapText="1"/>
    </xf>
    <xf numFmtId="0" fontId="10" fillId="0" borderId="7" xfId="0" applyFont="1" applyFill="1" applyBorder="1" applyAlignment="1">
      <alignment horizontal="left" wrapText="1"/>
    </xf>
    <xf numFmtId="0" fontId="21" fillId="2" borderId="0" xfId="0" applyFont="1" applyFill="1" applyBorder="1" applyAlignment="1">
      <alignment horizontal="left" vertical="top" wrapText="1"/>
    </xf>
  </cellXfs>
  <cellStyles count="15">
    <cellStyle name="Bad" xfId="9" builtinId="27" customBuiltin="1"/>
    <cellStyle name="Comma" xfId="5" builtinId="3"/>
    <cellStyle name="Comma 2" xfId="1"/>
    <cellStyle name="Comma 2 2" xfId="13"/>
    <cellStyle name="Comma 2 3" xfId="10"/>
    <cellStyle name="Comma 3" xfId="14"/>
    <cellStyle name="Comma 4" xfId="11"/>
    <cellStyle name="Good" xfId="8" builtinId="26" customBuiltin="1"/>
    <cellStyle name="Good 2" xfId="12"/>
    <cellStyle name="Hyperlink" xfId="6" builtinId="8"/>
    <cellStyle name="Hyperlink 2" xfId="2"/>
    <cellStyle name="Hyperlink 3" xfId="3"/>
    <cellStyle name="Neutral" xfId="7" builtinId="28" customBuiltin="1"/>
    <cellStyle name="Normal" xfId="0" builtinId="0"/>
    <cellStyle name="Normal 2" xfId="4"/>
  </cellStyles>
  <dxfs count="0"/>
  <tableStyles count="0" defaultTableStyle="TableStyleMedium2" defaultPivotStyle="PivotStyleLight16"/>
  <colors>
    <mruColors>
      <color rgb="FFFF99FF"/>
      <color rgb="FFFBFBFB"/>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10</xdr:col>
      <xdr:colOff>3543301</xdr:colOff>
      <xdr:row>3</xdr:row>
      <xdr:rowOff>142875</xdr:rowOff>
    </xdr:from>
    <xdr:to>
      <xdr:col>10</xdr:col>
      <xdr:colOff>5124451</xdr:colOff>
      <xdr:row>10</xdr:row>
      <xdr:rowOff>37806</xdr:rowOff>
    </xdr:to>
    <xdr:pic>
      <xdr:nvPicPr>
        <xdr:cNvPr id="3" name="Picture 1">
          <a:extLst>
            <a:ext uri="{FF2B5EF4-FFF2-40B4-BE49-F238E27FC236}">
              <a16:creationId xmlns:a16="http://schemas.microsoft.com/office/drawing/2014/main" id="{00000000-0008-0000-00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686"/>
        <a:stretch/>
      </xdr:blipFill>
      <xdr:spPr bwMode="auto">
        <a:xfrm>
          <a:off x="8467726" y="847725"/>
          <a:ext cx="1581150" cy="12379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2</xdr:row>
      <xdr:rowOff>0</xdr:rowOff>
    </xdr:from>
    <xdr:to>
      <xdr:col>4</xdr:col>
      <xdr:colOff>0</xdr:colOff>
      <xdr:row>8</xdr:row>
      <xdr:rowOff>38100</xdr:rowOff>
    </xdr:to>
    <xdr:pic>
      <xdr:nvPicPr>
        <xdr:cNvPr id="2" name="Picture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91750" y="0"/>
          <a:ext cx="0" cy="1562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828675</xdr:colOff>
      <xdr:row>1</xdr:row>
      <xdr:rowOff>121444</xdr:rowOff>
    </xdr:from>
    <xdr:to>
      <xdr:col>3</xdr:col>
      <xdr:colOff>2476573</xdr:colOff>
      <xdr:row>6</xdr:row>
      <xdr:rowOff>97386</xdr:rowOff>
    </xdr:to>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5643"/>
        <a:stretch/>
      </xdr:blipFill>
      <xdr:spPr bwMode="auto">
        <a:xfrm>
          <a:off x="8277225" y="378619"/>
          <a:ext cx="1647898" cy="10046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4198142</xdr:colOff>
      <xdr:row>1</xdr:row>
      <xdr:rowOff>116381</xdr:rowOff>
    </xdr:from>
    <xdr:to>
      <xdr:col>3</xdr:col>
      <xdr:colOff>5791200</xdr:colOff>
      <xdr:row>5</xdr:row>
      <xdr:rowOff>123826</xdr:rowOff>
    </xdr:to>
    <xdr:pic>
      <xdr:nvPicPr>
        <xdr:cNvPr id="3" name="Picture 2">
          <a:extLst>
            <a:ext uri="{FF2B5EF4-FFF2-40B4-BE49-F238E27FC236}">
              <a16:creationId xmlns:a16="http://schemas.microsoft.com/office/drawing/2014/main" id="{00000000-0008-0000-02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059"/>
        <a:stretch/>
      </xdr:blipFill>
      <xdr:spPr bwMode="auto">
        <a:xfrm>
          <a:off x="10341767" y="373556"/>
          <a:ext cx="1593058" cy="1064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2</xdr:row>
      <xdr:rowOff>0</xdr:rowOff>
    </xdr:from>
    <xdr:to>
      <xdr:col>4</xdr:col>
      <xdr:colOff>0</xdr:colOff>
      <xdr:row>8</xdr:row>
      <xdr:rowOff>192881</xdr:rowOff>
    </xdr:to>
    <xdr:pic>
      <xdr:nvPicPr>
        <xdr:cNvPr id="3" name="Picture 3">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01300" y="0"/>
          <a:ext cx="2114550" cy="130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4217192</xdr:colOff>
      <xdr:row>1</xdr:row>
      <xdr:rowOff>202105</xdr:rowOff>
    </xdr:from>
    <xdr:to>
      <xdr:col>3</xdr:col>
      <xdr:colOff>5810250</xdr:colOff>
      <xdr:row>5</xdr:row>
      <xdr:rowOff>165099</xdr:rowOff>
    </xdr:to>
    <xdr:pic>
      <xdr:nvPicPr>
        <xdr:cNvPr id="5" name="Picture 4">
          <a:extLst>
            <a:ext uri="{FF2B5EF4-FFF2-40B4-BE49-F238E27FC236}">
              <a16:creationId xmlns:a16="http://schemas.microsoft.com/office/drawing/2014/main" id="{00000000-0008-0000-03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5059"/>
        <a:stretch/>
      </xdr:blipFill>
      <xdr:spPr bwMode="auto">
        <a:xfrm>
          <a:off x="10360817" y="459280"/>
          <a:ext cx="1593058" cy="937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0</xdr:colOff>
      <xdr:row>2</xdr:row>
      <xdr:rowOff>0</xdr:rowOff>
    </xdr:from>
    <xdr:to>
      <xdr:col>4</xdr:col>
      <xdr:colOff>0</xdr:colOff>
      <xdr:row>9</xdr:row>
      <xdr:rowOff>154781</xdr:rowOff>
    </xdr:to>
    <xdr:pic>
      <xdr:nvPicPr>
        <xdr:cNvPr id="2" name="Picture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91750" y="257175"/>
          <a:ext cx="0" cy="15740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3902867</xdr:colOff>
      <xdr:row>1</xdr:row>
      <xdr:rowOff>171450</xdr:rowOff>
    </xdr:from>
    <xdr:to>
      <xdr:col>4</xdr:col>
      <xdr:colOff>20637</xdr:colOff>
      <xdr:row>5</xdr:row>
      <xdr:rowOff>187325</xdr:rowOff>
    </xdr:to>
    <xdr:pic>
      <xdr:nvPicPr>
        <xdr:cNvPr id="3" name="Picture 2">
          <a:extLst>
            <a:ext uri="{FF2B5EF4-FFF2-40B4-BE49-F238E27FC236}">
              <a16:creationId xmlns:a16="http://schemas.microsoft.com/office/drawing/2014/main" id="{00000000-0008-0000-0400-000003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5059"/>
        <a:stretch/>
      </xdr:blipFill>
      <xdr:spPr bwMode="auto">
        <a:xfrm>
          <a:off x="10141742" y="428625"/>
          <a:ext cx="1661320" cy="97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4302917</xdr:colOff>
      <xdr:row>1</xdr:row>
      <xdr:rowOff>151902</xdr:rowOff>
    </xdr:from>
    <xdr:to>
      <xdr:col>3</xdr:col>
      <xdr:colOff>5753100</xdr:colOff>
      <xdr:row>5</xdr:row>
      <xdr:rowOff>311151</xdr:rowOff>
    </xdr:to>
    <xdr:pic>
      <xdr:nvPicPr>
        <xdr:cNvPr id="2" name="Picture 1">
          <a:extLst>
            <a:ext uri="{FF2B5EF4-FFF2-40B4-BE49-F238E27FC236}">
              <a16:creationId xmlns:a16="http://schemas.microsoft.com/office/drawing/2014/main" id="{79D69643-B320-4E4C-94A2-E145A91954EE}"/>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059"/>
        <a:stretch/>
      </xdr:blipFill>
      <xdr:spPr bwMode="auto">
        <a:xfrm>
          <a:off x="10446542" y="409077"/>
          <a:ext cx="1450183" cy="1133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279249</xdr:colOff>
      <xdr:row>0</xdr:row>
      <xdr:rowOff>133653</xdr:rowOff>
    </xdr:from>
    <xdr:to>
      <xdr:col>17</xdr:col>
      <xdr:colOff>753522</xdr:colOff>
      <xdr:row>4</xdr:row>
      <xdr:rowOff>63986</xdr:rowOff>
    </xdr:to>
    <xdr:pic>
      <xdr:nvPicPr>
        <xdr:cNvPr id="3" name="Picture 1">
          <a:extLst>
            <a:ext uri="{FF2B5EF4-FFF2-40B4-BE49-F238E27FC236}">
              <a16:creationId xmlns:a16="http://schemas.microsoft.com/office/drawing/2014/main" id="{00000000-0008-0000-08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953"/>
        <a:stretch/>
      </xdr:blipFill>
      <xdr:spPr bwMode="auto">
        <a:xfrm>
          <a:off x="12905166" y="133653"/>
          <a:ext cx="1381264" cy="1044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nhsbenchmarking.nhs.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england.nhs.uk/learning-disabilities/improving-health/stomp/"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1:P72"/>
  <sheetViews>
    <sheetView showGridLines="0" tabSelected="1" zoomScaleNormal="100" workbookViewId="0">
      <selection activeCell="C11" sqref="C11"/>
    </sheetView>
  </sheetViews>
  <sheetFormatPr defaultColWidth="9.140625" defaultRowHeight="14.25" x14ac:dyDescent="0.2"/>
  <cols>
    <col min="1" max="1" width="4.140625" style="3" customWidth="1"/>
    <col min="2" max="2" width="9.140625" style="3" customWidth="1"/>
    <col min="3" max="4" width="9.140625" style="3"/>
    <col min="5" max="5" width="6.42578125" style="3" customWidth="1"/>
    <col min="6" max="6" width="9.140625" style="3"/>
    <col min="7" max="7" width="9.140625" style="3" customWidth="1"/>
    <col min="8" max="8" width="2.42578125" style="3" customWidth="1"/>
    <col min="9" max="9" width="6" style="3" customWidth="1"/>
    <col min="10" max="10" width="9.140625" style="3" customWidth="1"/>
    <col min="11" max="11" width="79" style="3" customWidth="1"/>
    <col min="12" max="16384" width="9.140625" style="3"/>
  </cols>
  <sheetData>
    <row r="1" spans="2:16" ht="20.25" customHeight="1" x14ac:dyDescent="0.2">
      <c r="B1" s="222" t="s">
        <v>251</v>
      </c>
      <c r="C1" s="222"/>
      <c r="D1" s="222"/>
      <c r="E1" s="222"/>
      <c r="F1" s="222"/>
      <c r="G1" s="222"/>
      <c r="H1" s="222"/>
      <c r="I1" s="222"/>
      <c r="J1" s="222"/>
      <c r="K1" s="222"/>
    </row>
    <row r="2" spans="2:16" ht="20.25" customHeight="1" x14ac:dyDescent="0.2">
      <c r="B2" s="222"/>
      <c r="C2" s="222"/>
      <c r="D2" s="222"/>
      <c r="E2" s="222"/>
      <c r="F2" s="222"/>
      <c r="G2" s="222"/>
      <c r="H2" s="222"/>
      <c r="I2" s="222"/>
      <c r="J2" s="222"/>
      <c r="K2" s="222"/>
    </row>
    <row r="3" spans="2:16" ht="15" thickBot="1" x14ac:dyDescent="0.25"/>
    <row r="4" spans="2:16" ht="20.25" x14ac:dyDescent="0.3">
      <c r="B4" s="11" t="s">
        <v>0</v>
      </c>
      <c r="C4" s="12"/>
      <c r="D4" s="12"/>
      <c r="E4" s="13"/>
      <c r="F4" s="13"/>
      <c r="G4" s="13"/>
      <c r="H4" s="13"/>
      <c r="I4" s="13"/>
      <c r="J4" s="13"/>
      <c r="K4" s="14"/>
      <c r="L4" s="5"/>
      <c r="M4" s="5"/>
      <c r="N4" s="5"/>
      <c r="O4" s="5"/>
      <c r="P4" s="5"/>
    </row>
    <row r="5" spans="2:16" ht="15.75" x14ac:dyDescent="0.25">
      <c r="B5" s="15" t="s">
        <v>134</v>
      </c>
      <c r="C5" s="16"/>
      <c r="D5" s="16"/>
      <c r="E5" s="16"/>
      <c r="F5" s="16"/>
      <c r="G5" s="16"/>
      <c r="H5" s="16"/>
      <c r="I5" s="16"/>
      <c r="J5" s="16"/>
      <c r="K5" s="17"/>
      <c r="L5" s="5"/>
      <c r="M5" s="5"/>
      <c r="N5" s="5"/>
      <c r="O5" s="5"/>
      <c r="P5" s="5"/>
    </row>
    <row r="6" spans="2:16" ht="15" x14ac:dyDescent="0.25">
      <c r="B6" s="18" t="s">
        <v>135</v>
      </c>
      <c r="C6" s="19"/>
      <c r="D6" s="19"/>
      <c r="E6" s="19"/>
      <c r="F6" s="16"/>
      <c r="G6" s="16"/>
      <c r="H6" s="16"/>
      <c r="I6" s="16"/>
      <c r="J6" s="16"/>
      <c r="K6" s="17"/>
      <c r="L6" s="5"/>
      <c r="M6" s="5"/>
      <c r="N6" s="5"/>
      <c r="O6" s="5"/>
      <c r="P6" s="5"/>
    </row>
    <row r="7" spans="2:16" ht="12" customHeight="1" x14ac:dyDescent="0.3">
      <c r="B7" s="20"/>
      <c r="C7" s="21"/>
      <c r="D7" s="21"/>
      <c r="E7" s="16"/>
      <c r="F7" s="16"/>
      <c r="G7" s="16"/>
      <c r="H7" s="16"/>
      <c r="I7" s="16"/>
      <c r="J7" s="16"/>
      <c r="K7" s="17"/>
      <c r="L7" s="5"/>
      <c r="M7" s="5"/>
      <c r="N7" s="5"/>
      <c r="O7" s="5"/>
      <c r="P7" s="5"/>
    </row>
    <row r="8" spans="2:16" x14ac:dyDescent="0.2">
      <c r="B8" s="22" t="s">
        <v>307</v>
      </c>
      <c r="C8" s="23"/>
      <c r="D8" s="23"/>
      <c r="E8" s="23"/>
      <c r="F8" s="23"/>
      <c r="G8" s="23"/>
      <c r="H8" s="23"/>
      <c r="I8" s="23"/>
      <c r="J8" s="23"/>
      <c r="K8" s="24"/>
      <c r="L8" s="9"/>
      <c r="M8" s="5"/>
      <c r="N8" s="5"/>
      <c r="O8" s="5"/>
      <c r="P8" s="5"/>
    </row>
    <row r="9" spans="2:16" x14ac:dyDescent="0.2">
      <c r="B9" s="22" t="s">
        <v>132</v>
      </c>
      <c r="C9" s="23"/>
      <c r="D9" s="23"/>
      <c r="E9" s="23"/>
      <c r="F9" s="23"/>
      <c r="G9" s="97"/>
      <c r="H9" s="10" t="s">
        <v>53</v>
      </c>
      <c r="I9" s="23"/>
      <c r="J9" s="23"/>
      <c r="K9" s="24"/>
      <c r="L9" s="9"/>
      <c r="M9" s="5"/>
      <c r="N9" s="5"/>
      <c r="O9" s="5"/>
      <c r="P9" s="5"/>
    </row>
    <row r="10" spans="2:16" x14ac:dyDescent="0.2">
      <c r="B10" s="22" t="s">
        <v>139</v>
      </c>
      <c r="C10" s="25"/>
      <c r="D10" s="25"/>
      <c r="E10" s="25"/>
      <c r="F10" s="25"/>
      <c r="G10" s="25"/>
      <c r="H10" s="25"/>
      <c r="I10" s="25"/>
      <c r="J10" s="25"/>
      <c r="K10" s="24"/>
      <c r="L10" s="9"/>
      <c r="M10" s="5"/>
      <c r="N10" s="5"/>
      <c r="O10" s="5"/>
      <c r="P10" s="5"/>
    </row>
    <row r="11" spans="2:16" x14ac:dyDescent="0.2">
      <c r="B11" s="22"/>
      <c r="C11" s="25"/>
      <c r="D11" s="25"/>
      <c r="E11" s="25"/>
      <c r="F11" s="25"/>
      <c r="G11" s="25"/>
      <c r="H11" s="25"/>
      <c r="I11" s="25"/>
      <c r="J11" s="25"/>
      <c r="K11" s="24"/>
      <c r="L11" s="9"/>
      <c r="M11" s="5"/>
      <c r="N11" s="5"/>
      <c r="O11" s="5"/>
      <c r="P11" s="5"/>
    </row>
    <row r="12" spans="2:16" ht="15" customHeight="1" x14ac:dyDescent="0.2">
      <c r="B12" s="26" t="s">
        <v>133</v>
      </c>
      <c r="C12" s="25"/>
      <c r="D12" s="25"/>
      <c r="E12" s="25"/>
      <c r="F12" s="25"/>
      <c r="G12" s="25"/>
      <c r="H12" s="25"/>
      <c r="I12" s="25"/>
      <c r="J12" s="25"/>
      <c r="K12" s="24"/>
      <c r="L12" s="9"/>
      <c r="M12" s="5"/>
      <c r="N12" s="5"/>
      <c r="O12" s="5"/>
      <c r="P12" s="5"/>
    </row>
    <row r="13" spans="2:16" ht="66" customHeight="1" x14ac:dyDescent="0.2">
      <c r="B13" s="216" t="s">
        <v>427</v>
      </c>
      <c r="C13" s="217"/>
      <c r="D13" s="217"/>
      <c r="E13" s="217"/>
      <c r="F13" s="217"/>
      <c r="G13" s="217"/>
      <c r="H13" s="217"/>
      <c r="I13" s="217"/>
      <c r="J13" s="217"/>
      <c r="K13" s="218"/>
      <c r="L13" s="9"/>
      <c r="M13" s="5"/>
      <c r="N13" s="5"/>
      <c r="O13" s="5"/>
      <c r="P13" s="5"/>
    </row>
    <row r="14" spans="2:16" x14ac:dyDescent="0.2">
      <c r="B14" s="26" t="s">
        <v>138</v>
      </c>
      <c r="C14" s="23"/>
      <c r="D14" s="23"/>
      <c r="E14" s="23"/>
      <c r="F14" s="23"/>
      <c r="G14" s="23"/>
      <c r="H14" s="10"/>
      <c r="I14" s="23"/>
      <c r="J14" s="23"/>
      <c r="K14" s="24"/>
      <c r="L14" s="9"/>
      <c r="M14" s="5"/>
      <c r="N14" s="5"/>
      <c r="O14" s="5"/>
      <c r="P14" s="5"/>
    </row>
    <row r="15" spans="2:16" ht="50.25" customHeight="1" x14ac:dyDescent="0.2">
      <c r="B15" s="219" t="s">
        <v>429</v>
      </c>
      <c r="C15" s="220"/>
      <c r="D15" s="220"/>
      <c r="E15" s="220"/>
      <c r="F15" s="220"/>
      <c r="G15" s="220"/>
      <c r="H15" s="220"/>
      <c r="I15" s="220"/>
      <c r="J15" s="220"/>
      <c r="K15" s="221"/>
      <c r="L15" s="9"/>
      <c r="M15" s="5"/>
      <c r="N15" s="5"/>
      <c r="O15" s="5"/>
      <c r="P15" s="5"/>
    </row>
    <row r="16" spans="2:16" x14ac:dyDescent="0.2">
      <c r="B16" s="26" t="s">
        <v>428</v>
      </c>
      <c r="C16" s="23"/>
      <c r="D16" s="23"/>
      <c r="E16" s="23"/>
      <c r="F16" s="23"/>
      <c r="G16" s="23"/>
      <c r="H16" s="10"/>
      <c r="I16" s="23"/>
      <c r="J16" s="23"/>
      <c r="K16" s="24"/>
      <c r="L16" s="9"/>
      <c r="M16" s="5"/>
      <c r="N16" s="5"/>
      <c r="O16" s="5"/>
      <c r="P16" s="5"/>
    </row>
    <row r="17" spans="2:16" x14ac:dyDescent="0.2">
      <c r="B17" s="22" t="s">
        <v>308</v>
      </c>
      <c r="C17" s="23"/>
      <c r="D17" s="23"/>
      <c r="E17" s="23"/>
      <c r="F17" s="23"/>
      <c r="G17" s="23"/>
      <c r="H17" s="10"/>
      <c r="I17" s="23"/>
      <c r="J17" s="23"/>
      <c r="K17" s="24"/>
      <c r="L17" s="9"/>
      <c r="M17" s="5"/>
      <c r="N17" s="5"/>
      <c r="O17" s="5"/>
      <c r="P17" s="5"/>
    </row>
    <row r="18" spans="2:16" x14ac:dyDescent="0.2">
      <c r="B18" s="26"/>
      <c r="C18" s="23"/>
      <c r="D18" s="23"/>
      <c r="E18" s="23"/>
      <c r="F18" s="23"/>
      <c r="G18" s="23"/>
      <c r="H18" s="10"/>
      <c r="I18" s="23"/>
      <c r="J18" s="23"/>
      <c r="K18" s="24"/>
      <c r="L18" s="9"/>
      <c r="M18" s="5"/>
      <c r="N18" s="5"/>
      <c r="O18" s="5"/>
      <c r="P18" s="5"/>
    </row>
    <row r="19" spans="2:16" x14ac:dyDescent="0.2">
      <c r="B19" s="26" t="s">
        <v>136</v>
      </c>
      <c r="C19" s="23"/>
      <c r="D19" s="23"/>
      <c r="E19" s="23"/>
      <c r="F19" s="23"/>
      <c r="G19" s="23"/>
      <c r="H19" s="10"/>
      <c r="I19" s="23"/>
      <c r="J19" s="23"/>
      <c r="K19" s="24"/>
      <c r="L19" s="9"/>
      <c r="M19" s="5"/>
      <c r="N19" s="5"/>
      <c r="O19" s="5"/>
      <c r="P19" s="5"/>
    </row>
    <row r="20" spans="2:16" x14ac:dyDescent="0.2">
      <c r="B20" s="22" t="s">
        <v>137</v>
      </c>
      <c r="C20" s="23"/>
      <c r="D20" s="23"/>
      <c r="E20" s="23"/>
      <c r="F20" s="23"/>
      <c r="G20" s="23"/>
      <c r="H20" s="10"/>
      <c r="I20" s="23"/>
      <c r="J20" s="23"/>
      <c r="K20" s="24"/>
      <c r="L20" s="9"/>
      <c r="M20" s="5"/>
      <c r="N20" s="5"/>
      <c r="O20" s="5"/>
      <c r="P20" s="5"/>
    </row>
    <row r="21" spans="2:16" x14ac:dyDescent="0.2">
      <c r="B21" s="22" t="s">
        <v>260</v>
      </c>
      <c r="C21" s="23"/>
      <c r="D21" s="23"/>
      <c r="E21" s="23"/>
      <c r="F21" s="23"/>
      <c r="G21" s="23"/>
      <c r="H21" s="10"/>
      <c r="I21" s="23"/>
      <c r="J21" s="23"/>
      <c r="K21" s="24"/>
      <c r="L21" s="9"/>
      <c r="M21" s="5"/>
      <c r="N21" s="5"/>
      <c r="O21" s="5"/>
      <c r="P21" s="5"/>
    </row>
    <row r="22" spans="2:16" x14ac:dyDescent="0.2">
      <c r="B22" s="22" t="s">
        <v>259</v>
      </c>
      <c r="C22" s="23"/>
      <c r="D22" s="23"/>
      <c r="E22" s="23"/>
      <c r="F22" s="23"/>
      <c r="G22" s="23"/>
      <c r="H22" s="10"/>
      <c r="I22" s="23"/>
      <c r="J22" s="23"/>
      <c r="K22" s="24"/>
      <c r="L22" s="9"/>
      <c r="M22" s="5"/>
      <c r="N22" s="5"/>
      <c r="O22" s="5"/>
      <c r="P22" s="5"/>
    </row>
    <row r="23" spans="2:16" x14ac:dyDescent="0.2">
      <c r="B23" s="22"/>
      <c r="C23" s="23"/>
      <c r="D23" s="23"/>
      <c r="E23" s="23"/>
      <c r="F23" s="23"/>
      <c r="G23" s="23"/>
      <c r="H23" s="10"/>
      <c r="I23" s="23"/>
      <c r="J23" s="23"/>
      <c r="K23" s="24"/>
      <c r="L23" s="9"/>
      <c r="M23" s="5"/>
      <c r="N23" s="5"/>
      <c r="O23" s="5"/>
      <c r="P23" s="5"/>
    </row>
    <row r="24" spans="2:16" ht="28.5" customHeight="1" x14ac:dyDescent="0.2">
      <c r="B24" s="216" t="s">
        <v>246</v>
      </c>
      <c r="C24" s="217"/>
      <c r="D24" s="217"/>
      <c r="E24" s="217"/>
      <c r="F24" s="217"/>
      <c r="G24" s="217"/>
      <c r="H24" s="217"/>
      <c r="I24" s="217"/>
      <c r="J24" s="217"/>
      <c r="K24" s="218"/>
      <c r="L24" s="9"/>
      <c r="M24" s="5"/>
      <c r="N24" s="5"/>
      <c r="O24" s="5"/>
      <c r="P24" s="5"/>
    </row>
    <row r="25" spans="2:16" x14ac:dyDescent="0.2">
      <c r="B25" s="26" t="s">
        <v>148</v>
      </c>
      <c r="C25" s="23"/>
      <c r="D25" s="23"/>
      <c r="E25" s="23"/>
      <c r="F25" s="23"/>
      <c r="G25" s="23"/>
      <c r="H25" s="10"/>
      <c r="I25" s="23"/>
      <c r="J25" s="23"/>
      <c r="K25" s="24"/>
      <c r="L25" s="9"/>
      <c r="M25" s="5"/>
      <c r="N25" s="5"/>
      <c r="O25" s="5"/>
      <c r="P25" s="5"/>
    </row>
    <row r="26" spans="2:16" x14ac:dyDescent="0.2">
      <c r="B26" s="27"/>
      <c r="C26" s="23"/>
      <c r="D26" s="23"/>
      <c r="E26" s="23"/>
      <c r="F26" s="23"/>
      <c r="G26" s="23"/>
      <c r="H26" s="10"/>
      <c r="I26" s="23"/>
      <c r="J26" s="23"/>
      <c r="K26" s="24"/>
      <c r="L26" s="9"/>
      <c r="M26" s="5"/>
      <c r="N26" s="5"/>
      <c r="O26" s="5"/>
      <c r="P26" s="5"/>
    </row>
    <row r="27" spans="2:16" x14ac:dyDescent="0.2">
      <c r="B27" s="28" t="s">
        <v>140</v>
      </c>
      <c r="C27" s="23"/>
      <c r="D27" s="23"/>
      <c r="E27" s="23"/>
      <c r="F27" s="23"/>
      <c r="G27" s="23"/>
      <c r="H27" s="10"/>
      <c r="I27" s="23"/>
      <c r="J27" s="23"/>
      <c r="K27" s="24"/>
      <c r="L27" s="9"/>
      <c r="M27" s="5"/>
      <c r="N27" s="5"/>
      <c r="O27" s="5"/>
      <c r="P27" s="5"/>
    </row>
    <row r="28" spans="2:16" x14ac:dyDescent="0.2">
      <c r="B28" s="22" t="s">
        <v>244</v>
      </c>
      <c r="C28" s="23"/>
      <c r="D28" s="23"/>
      <c r="E28" s="23"/>
      <c r="F28" s="23"/>
      <c r="G28" s="23"/>
      <c r="H28" s="10"/>
      <c r="I28" s="23"/>
      <c r="J28" s="23"/>
      <c r="K28" s="24"/>
      <c r="L28" s="9"/>
      <c r="M28" s="5"/>
      <c r="N28" s="5"/>
      <c r="O28" s="5"/>
      <c r="P28" s="5"/>
    </row>
    <row r="29" spans="2:16" x14ac:dyDescent="0.2">
      <c r="B29" s="27" t="s">
        <v>417</v>
      </c>
      <c r="C29" s="23"/>
      <c r="D29" s="23"/>
      <c r="E29" s="23"/>
      <c r="F29" s="97"/>
      <c r="G29" s="23"/>
      <c r="H29" s="10"/>
      <c r="I29" s="23"/>
      <c r="J29" s="23"/>
      <c r="K29" s="24"/>
      <c r="L29" s="9"/>
      <c r="M29" s="5"/>
      <c r="N29" s="5"/>
      <c r="O29" s="5"/>
      <c r="P29" s="5"/>
    </row>
    <row r="30" spans="2:16" ht="28.5" customHeight="1" thickBot="1" x14ac:dyDescent="0.25">
      <c r="B30" s="29"/>
      <c r="C30" s="30"/>
      <c r="D30" s="98"/>
      <c r="E30" s="30"/>
      <c r="F30" s="98"/>
      <c r="G30" s="30"/>
      <c r="H30" s="30"/>
      <c r="I30" s="30"/>
      <c r="J30" s="31" t="s">
        <v>306</v>
      </c>
      <c r="K30" s="32"/>
      <c r="L30" s="9"/>
      <c r="M30" s="5"/>
      <c r="N30" s="5"/>
      <c r="O30" s="5"/>
      <c r="P30" s="5"/>
    </row>
    <row r="31" spans="2:16" x14ac:dyDescent="0.2">
      <c r="B31" s="9"/>
      <c r="C31" s="9"/>
      <c r="D31" s="9"/>
      <c r="E31" s="9"/>
      <c r="F31" s="9"/>
      <c r="G31" s="9"/>
      <c r="H31" s="9"/>
      <c r="I31" s="9"/>
      <c r="J31" s="9"/>
      <c r="K31" s="9"/>
      <c r="L31" s="9"/>
      <c r="M31" s="5"/>
      <c r="N31" s="5"/>
      <c r="O31" s="5"/>
      <c r="P31" s="5"/>
    </row>
    <row r="32" spans="2:16" x14ac:dyDescent="0.2">
      <c r="B32" s="9"/>
      <c r="C32" s="9"/>
      <c r="D32" s="9"/>
      <c r="E32" s="9"/>
      <c r="F32" s="9"/>
      <c r="G32" s="9"/>
      <c r="H32" s="9"/>
      <c r="I32" s="9"/>
      <c r="J32" s="9"/>
      <c r="K32" s="9"/>
      <c r="L32" s="9"/>
      <c r="M32" s="5"/>
      <c r="N32" s="5"/>
      <c r="O32" s="5"/>
      <c r="P32" s="5"/>
    </row>
    <row r="33" spans="2:16" x14ac:dyDescent="0.2">
      <c r="B33" s="9"/>
      <c r="C33" s="9"/>
      <c r="D33" s="9"/>
      <c r="E33" s="9"/>
      <c r="F33" s="9"/>
      <c r="G33" s="9"/>
      <c r="H33" s="9"/>
      <c r="I33" s="9"/>
      <c r="J33" s="9"/>
      <c r="K33" s="9"/>
      <c r="L33" s="9"/>
      <c r="M33" s="5"/>
      <c r="N33" s="5"/>
      <c r="O33" s="5"/>
      <c r="P33" s="5"/>
    </row>
    <row r="34" spans="2:16" x14ac:dyDescent="0.2">
      <c r="B34" s="9"/>
      <c r="C34" s="9"/>
      <c r="D34" s="9"/>
      <c r="E34" s="9"/>
      <c r="F34" s="9"/>
      <c r="G34" s="9"/>
      <c r="H34" s="9"/>
      <c r="I34" s="9"/>
      <c r="J34" s="9"/>
      <c r="K34" s="9"/>
      <c r="L34" s="9"/>
      <c r="M34" s="5"/>
      <c r="N34" s="5"/>
      <c r="O34" s="5"/>
      <c r="P34" s="5"/>
    </row>
    <row r="35" spans="2:16" x14ac:dyDescent="0.2">
      <c r="B35" s="7"/>
      <c r="C35" s="9"/>
      <c r="D35" s="9"/>
      <c r="E35" s="9"/>
      <c r="F35" s="9"/>
      <c r="G35" s="9"/>
      <c r="H35" s="9"/>
      <c r="I35" s="9"/>
      <c r="J35" s="9"/>
      <c r="K35" s="9"/>
      <c r="L35" s="9"/>
      <c r="M35" s="5"/>
      <c r="N35" s="5"/>
      <c r="O35" s="5"/>
      <c r="P35" s="5"/>
    </row>
    <row r="36" spans="2:16" x14ac:dyDescent="0.2">
      <c r="B36" s="9"/>
      <c r="C36" s="9"/>
      <c r="D36" s="9"/>
      <c r="E36" s="9"/>
      <c r="F36" s="9"/>
      <c r="G36" s="9"/>
      <c r="H36" s="9"/>
      <c r="I36" s="9"/>
      <c r="J36" s="9"/>
      <c r="K36" s="9"/>
      <c r="L36" s="9"/>
      <c r="M36" s="5"/>
      <c r="N36" s="5"/>
      <c r="O36" s="5"/>
      <c r="P36" s="5"/>
    </row>
    <row r="37" spans="2:16" x14ac:dyDescent="0.2">
      <c r="B37" s="7"/>
      <c r="C37" s="9"/>
      <c r="D37" s="9"/>
      <c r="E37" s="9"/>
      <c r="F37" s="9"/>
      <c r="G37" s="9"/>
      <c r="H37" s="9"/>
      <c r="I37" s="9"/>
      <c r="J37" s="9"/>
      <c r="K37" s="9"/>
      <c r="L37" s="9"/>
      <c r="M37" s="5"/>
      <c r="N37" s="5"/>
      <c r="O37" s="5"/>
      <c r="P37" s="5"/>
    </row>
    <row r="38" spans="2:16" x14ac:dyDescent="0.2">
      <c r="B38" s="9"/>
      <c r="C38" s="9"/>
      <c r="D38" s="9"/>
      <c r="E38" s="9"/>
      <c r="F38" s="9"/>
      <c r="G38" s="9"/>
      <c r="H38" s="9"/>
      <c r="I38" s="9"/>
      <c r="J38" s="9"/>
      <c r="K38" s="9"/>
      <c r="L38" s="9"/>
      <c r="M38" s="5"/>
      <c r="N38" s="5"/>
      <c r="O38" s="5"/>
      <c r="P38" s="5"/>
    </row>
    <row r="39" spans="2:16" x14ac:dyDescent="0.2">
      <c r="B39" s="7"/>
      <c r="C39" s="9"/>
      <c r="D39" s="9"/>
      <c r="E39" s="9"/>
      <c r="F39" s="9"/>
      <c r="G39" s="9"/>
      <c r="H39" s="9"/>
      <c r="I39" s="9"/>
      <c r="J39" s="9"/>
      <c r="K39" s="9"/>
      <c r="L39" s="9"/>
      <c r="M39" s="5"/>
      <c r="N39" s="5"/>
      <c r="O39" s="5"/>
      <c r="P39" s="5"/>
    </row>
    <row r="40" spans="2:16" x14ac:dyDescent="0.2">
      <c r="B40" s="9"/>
      <c r="C40" s="9"/>
      <c r="D40" s="9"/>
      <c r="E40" s="9"/>
      <c r="F40" s="9"/>
      <c r="G40" s="9"/>
      <c r="H40" s="9"/>
      <c r="I40" s="9"/>
      <c r="J40" s="9"/>
      <c r="K40" s="9"/>
      <c r="L40" s="9"/>
      <c r="M40" s="5"/>
      <c r="N40" s="5"/>
      <c r="O40" s="5"/>
      <c r="P40" s="5"/>
    </row>
    <row r="41" spans="2:16" x14ac:dyDescent="0.2">
      <c r="B41" s="9"/>
      <c r="C41" s="9"/>
      <c r="D41" s="9"/>
      <c r="E41" s="9"/>
      <c r="F41" s="9"/>
      <c r="G41" s="9"/>
      <c r="H41" s="9"/>
      <c r="I41" s="9"/>
      <c r="J41" s="9"/>
      <c r="K41" s="9"/>
      <c r="L41" s="9"/>
      <c r="M41" s="5"/>
      <c r="N41" s="5"/>
      <c r="O41" s="5"/>
      <c r="P41" s="5"/>
    </row>
    <row r="42" spans="2:16" x14ac:dyDescent="0.2">
      <c r="C42" s="5"/>
      <c r="D42" s="5"/>
      <c r="E42" s="5"/>
      <c r="F42" s="5"/>
      <c r="G42" s="5"/>
      <c r="H42" s="5"/>
      <c r="I42" s="5"/>
      <c r="J42" s="5"/>
      <c r="K42" s="5"/>
      <c r="L42" s="5"/>
      <c r="M42" s="5"/>
      <c r="N42" s="5"/>
      <c r="O42" s="5"/>
      <c r="P42" s="5"/>
    </row>
    <row r="43" spans="2:16" x14ac:dyDescent="0.2">
      <c r="B43" s="5"/>
      <c r="C43" s="5"/>
      <c r="D43" s="5"/>
      <c r="E43" s="5"/>
      <c r="F43" s="5"/>
      <c r="G43" s="5"/>
      <c r="H43" s="5"/>
      <c r="I43" s="5"/>
      <c r="J43" s="5"/>
      <c r="K43" s="5"/>
      <c r="L43" s="5"/>
      <c r="M43" s="5"/>
      <c r="N43" s="5"/>
      <c r="O43" s="5"/>
      <c r="P43" s="5"/>
    </row>
    <row r="44" spans="2:16" x14ac:dyDescent="0.2">
      <c r="B44" s="5"/>
      <c r="C44" s="5"/>
      <c r="D44" s="5"/>
      <c r="E44" s="5"/>
      <c r="F44" s="5"/>
      <c r="G44" s="5"/>
      <c r="H44" s="5"/>
      <c r="I44" s="5"/>
      <c r="J44" s="5"/>
      <c r="K44" s="5"/>
      <c r="L44" s="5"/>
      <c r="M44" s="5"/>
      <c r="N44" s="5"/>
      <c r="O44" s="5"/>
      <c r="P44" s="5"/>
    </row>
    <row r="45" spans="2:16" x14ac:dyDescent="0.2">
      <c r="B45" s="5"/>
      <c r="C45" s="5"/>
      <c r="D45" s="5"/>
      <c r="E45" s="5"/>
      <c r="F45" s="5"/>
      <c r="G45" s="5"/>
      <c r="H45" s="5"/>
      <c r="I45" s="5"/>
      <c r="J45" s="5"/>
      <c r="K45" s="5"/>
      <c r="L45" s="5"/>
      <c r="M45" s="5"/>
      <c r="N45" s="5"/>
      <c r="O45" s="5"/>
      <c r="P45" s="5"/>
    </row>
    <row r="46" spans="2:16" x14ac:dyDescent="0.2">
      <c r="B46" s="5"/>
      <c r="C46" s="5"/>
      <c r="D46" s="5"/>
      <c r="E46" s="5"/>
      <c r="F46" s="5"/>
      <c r="G46" s="5"/>
      <c r="H46" s="5"/>
      <c r="I46" s="5"/>
      <c r="J46" s="5"/>
      <c r="K46" s="5"/>
      <c r="L46" s="5"/>
      <c r="M46" s="5"/>
      <c r="N46" s="5"/>
      <c r="O46" s="5"/>
      <c r="P46" s="5"/>
    </row>
    <row r="47" spans="2:16" x14ac:dyDescent="0.2">
      <c r="C47" s="5"/>
      <c r="D47" s="5"/>
      <c r="E47" s="5"/>
      <c r="F47" s="5"/>
      <c r="G47" s="5"/>
      <c r="H47" s="5"/>
      <c r="I47" s="5"/>
      <c r="J47" s="5"/>
      <c r="K47" s="5"/>
      <c r="L47" s="5"/>
      <c r="M47" s="5"/>
      <c r="N47" s="5"/>
      <c r="O47" s="5"/>
      <c r="P47" s="5"/>
    </row>
    <row r="48" spans="2:16" x14ac:dyDescent="0.2">
      <c r="B48" s="5"/>
      <c r="C48" s="5"/>
      <c r="D48" s="5"/>
      <c r="E48" s="5"/>
      <c r="F48" s="5"/>
      <c r="G48" s="5"/>
      <c r="H48" s="5"/>
      <c r="I48" s="5"/>
      <c r="J48" s="5"/>
      <c r="K48" s="5"/>
      <c r="L48" s="5"/>
      <c r="M48" s="5"/>
      <c r="N48" s="5"/>
      <c r="O48" s="5"/>
      <c r="P48" s="5"/>
    </row>
    <row r="49" spans="2:16" x14ac:dyDescent="0.2">
      <c r="B49" s="5"/>
      <c r="C49" s="5"/>
      <c r="D49" s="5"/>
      <c r="E49" s="5"/>
      <c r="F49" s="5"/>
      <c r="G49" s="5"/>
      <c r="H49" s="5"/>
      <c r="I49" s="5"/>
      <c r="J49" s="5"/>
      <c r="K49" s="5"/>
      <c r="L49" s="5"/>
      <c r="M49" s="5"/>
      <c r="N49" s="5"/>
      <c r="O49" s="5"/>
      <c r="P49" s="5"/>
    </row>
    <row r="50" spans="2:16" ht="15" x14ac:dyDescent="0.25">
      <c r="B50" s="6"/>
      <c r="C50" s="5"/>
      <c r="D50" s="5"/>
      <c r="E50" s="5"/>
      <c r="F50" s="5"/>
      <c r="G50" s="5"/>
      <c r="H50" s="5"/>
      <c r="I50" s="5"/>
      <c r="J50" s="5"/>
      <c r="K50" s="5"/>
      <c r="L50" s="5"/>
      <c r="M50" s="5"/>
      <c r="N50" s="5"/>
      <c r="O50" s="5"/>
      <c r="P50" s="5"/>
    </row>
    <row r="51" spans="2:16" x14ac:dyDescent="0.2">
      <c r="B51" s="5"/>
      <c r="C51" s="5"/>
      <c r="D51" s="5"/>
      <c r="E51" s="5"/>
      <c r="F51" s="5"/>
      <c r="G51" s="5"/>
      <c r="H51" s="5"/>
      <c r="I51" s="5"/>
      <c r="J51" s="5"/>
      <c r="K51" s="5"/>
      <c r="L51" s="5"/>
      <c r="M51" s="5"/>
      <c r="N51" s="5"/>
      <c r="O51" s="5"/>
      <c r="P51" s="5"/>
    </row>
    <row r="52" spans="2:16" x14ac:dyDescent="0.2">
      <c r="C52" s="5"/>
      <c r="D52" s="5"/>
      <c r="E52" s="5"/>
      <c r="F52" s="5"/>
      <c r="G52" s="5"/>
      <c r="H52" s="5"/>
      <c r="I52" s="5"/>
      <c r="J52" s="5"/>
      <c r="K52" s="5"/>
      <c r="L52" s="5"/>
      <c r="M52" s="5"/>
      <c r="N52" s="5"/>
      <c r="O52" s="5"/>
      <c r="P52" s="5"/>
    </row>
    <row r="53" spans="2:16" x14ac:dyDescent="0.2">
      <c r="B53" s="5"/>
      <c r="C53" s="5"/>
      <c r="D53" s="5"/>
      <c r="E53" s="5"/>
      <c r="F53" s="5"/>
      <c r="G53" s="5"/>
      <c r="H53" s="5"/>
      <c r="I53" s="5"/>
      <c r="J53" s="5"/>
      <c r="K53" s="5"/>
      <c r="L53" s="5"/>
      <c r="M53" s="5"/>
      <c r="N53" s="5"/>
      <c r="O53" s="5"/>
      <c r="P53" s="5"/>
    </row>
    <row r="54" spans="2:16" x14ac:dyDescent="0.2">
      <c r="B54" s="5"/>
      <c r="C54" s="5"/>
      <c r="D54" s="5"/>
      <c r="E54" s="5"/>
      <c r="F54" s="5"/>
      <c r="G54" s="5"/>
      <c r="H54" s="5"/>
      <c r="I54" s="5"/>
      <c r="J54" s="5"/>
      <c r="K54" s="5"/>
      <c r="L54" s="5"/>
      <c r="M54" s="5"/>
      <c r="N54" s="5"/>
      <c r="O54" s="5"/>
      <c r="P54" s="5"/>
    </row>
    <row r="55" spans="2:16" x14ac:dyDescent="0.2">
      <c r="B55" s="5"/>
      <c r="C55" s="5"/>
      <c r="D55" s="5"/>
      <c r="E55" s="5"/>
      <c r="F55" s="5"/>
      <c r="G55" s="5"/>
      <c r="H55" s="5"/>
      <c r="I55" s="5"/>
      <c r="J55" s="5"/>
      <c r="K55" s="5"/>
      <c r="L55" s="5"/>
      <c r="M55" s="5"/>
      <c r="N55" s="5"/>
      <c r="O55" s="5"/>
      <c r="P55" s="5"/>
    </row>
    <row r="56" spans="2:16" x14ac:dyDescent="0.2">
      <c r="B56" s="5"/>
      <c r="C56" s="5"/>
      <c r="D56" s="5"/>
      <c r="E56" s="5"/>
      <c r="F56" s="5"/>
      <c r="G56" s="5"/>
      <c r="H56" s="5"/>
      <c r="I56" s="5"/>
      <c r="J56" s="5"/>
      <c r="K56" s="5"/>
      <c r="L56" s="5"/>
      <c r="M56" s="5"/>
      <c r="N56" s="5"/>
      <c r="O56" s="5"/>
      <c r="P56" s="5"/>
    </row>
    <row r="57" spans="2:16" x14ac:dyDescent="0.2">
      <c r="B57" s="5"/>
      <c r="C57" s="5"/>
      <c r="D57" s="5"/>
      <c r="E57" s="5"/>
      <c r="F57" s="5"/>
      <c r="G57" s="5"/>
      <c r="H57" s="5"/>
      <c r="I57" s="5"/>
      <c r="J57" s="5"/>
      <c r="K57" s="5"/>
      <c r="L57" s="5"/>
      <c r="M57" s="5"/>
      <c r="N57" s="5"/>
      <c r="O57" s="5"/>
      <c r="P57" s="5"/>
    </row>
    <row r="58" spans="2:16" x14ac:dyDescent="0.2">
      <c r="B58" s="5"/>
      <c r="C58" s="5"/>
      <c r="D58" s="5"/>
      <c r="E58" s="5"/>
      <c r="F58" s="5"/>
      <c r="G58" s="5"/>
      <c r="H58" s="5"/>
      <c r="I58" s="5"/>
      <c r="J58" s="5"/>
      <c r="K58" s="5"/>
      <c r="L58" s="5"/>
      <c r="M58" s="5"/>
      <c r="N58" s="5"/>
      <c r="O58" s="5"/>
      <c r="P58" s="5"/>
    </row>
    <row r="59" spans="2:16" x14ac:dyDescent="0.2">
      <c r="B59" s="5"/>
      <c r="C59" s="5"/>
      <c r="D59" s="5"/>
      <c r="E59" s="5"/>
      <c r="F59" s="5"/>
      <c r="G59" s="5"/>
      <c r="H59" s="5"/>
      <c r="I59" s="5"/>
      <c r="J59" s="5"/>
      <c r="K59" s="5"/>
      <c r="L59" s="5"/>
      <c r="M59" s="5"/>
      <c r="N59" s="5"/>
      <c r="O59" s="5"/>
      <c r="P59" s="5"/>
    </row>
    <row r="60" spans="2:16" x14ac:dyDescent="0.2">
      <c r="B60" s="5"/>
      <c r="C60" s="5"/>
      <c r="D60" s="5"/>
      <c r="E60" s="5"/>
      <c r="F60" s="5"/>
      <c r="G60" s="5"/>
      <c r="H60" s="5"/>
      <c r="I60" s="5"/>
      <c r="J60" s="5"/>
      <c r="K60" s="5"/>
      <c r="L60" s="5"/>
      <c r="M60" s="5"/>
      <c r="N60" s="5"/>
      <c r="O60" s="5"/>
      <c r="P60" s="5"/>
    </row>
    <row r="61" spans="2:16" x14ac:dyDescent="0.2">
      <c r="B61" s="5"/>
      <c r="C61" s="5"/>
      <c r="D61" s="5"/>
      <c r="E61" s="5"/>
      <c r="F61" s="5"/>
      <c r="G61" s="5"/>
      <c r="H61" s="5"/>
      <c r="I61" s="5"/>
      <c r="J61" s="5"/>
      <c r="K61" s="5"/>
      <c r="L61" s="5"/>
      <c r="M61" s="5"/>
      <c r="N61" s="5"/>
      <c r="O61" s="5"/>
      <c r="P61" s="5"/>
    </row>
    <row r="62" spans="2:16" x14ac:dyDescent="0.2">
      <c r="B62" s="5"/>
      <c r="C62" s="5"/>
      <c r="D62" s="5"/>
      <c r="E62" s="5"/>
      <c r="F62" s="5"/>
      <c r="G62" s="5"/>
      <c r="H62" s="5"/>
      <c r="I62" s="5"/>
      <c r="J62" s="5"/>
      <c r="K62" s="5"/>
      <c r="L62" s="5"/>
      <c r="M62" s="5"/>
      <c r="N62" s="5"/>
      <c r="O62" s="5"/>
      <c r="P62" s="5"/>
    </row>
    <row r="63" spans="2:16" x14ac:dyDescent="0.2">
      <c r="B63" s="5"/>
      <c r="C63" s="5"/>
      <c r="D63" s="5"/>
      <c r="E63" s="5"/>
      <c r="F63" s="5"/>
      <c r="G63" s="5"/>
      <c r="H63" s="5"/>
      <c r="I63" s="5"/>
      <c r="J63" s="5"/>
      <c r="K63" s="5"/>
      <c r="L63" s="5"/>
      <c r="M63" s="5"/>
      <c r="N63" s="5"/>
      <c r="O63" s="5"/>
      <c r="P63" s="5"/>
    </row>
    <row r="64" spans="2:16" x14ac:dyDescent="0.2">
      <c r="B64" s="5"/>
      <c r="C64" s="5"/>
      <c r="D64" s="5"/>
      <c r="E64" s="5"/>
      <c r="F64" s="5"/>
      <c r="G64" s="5"/>
      <c r="H64" s="5"/>
      <c r="I64" s="5"/>
      <c r="J64" s="5"/>
      <c r="K64" s="5"/>
      <c r="L64" s="5"/>
      <c r="M64" s="5"/>
      <c r="N64" s="5"/>
      <c r="O64" s="5"/>
      <c r="P64" s="5"/>
    </row>
    <row r="65" spans="2:16" x14ac:dyDescent="0.2">
      <c r="B65" s="5"/>
      <c r="C65" s="5"/>
      <c r="D65" s="5"/>
      <c r="E65" s="5"/>
      <c r="F65" s="5"/>
      <c r="G65" s="5"/>
      <c r="H65" s="5"/>
      <c r="I65" s="5"/>
      <c r="J65" s="5"/>
      <c r="K65" s="5"/>
      <c r="L65" s="5"/>
      <c r="M65" s="5"/>
      <c r="N65" s="5"/>
      <c r="O65" s="5"/>
      <c r="P65" s="5"/>
    </row>
    <row r="66" spans="2:16" x14ac:dyDescent="0.2">
      <c r="B66" s="5"/>
      <c r="C66" s="5"/>
      <c r="D66" s="5"/>
      <c r="E66" s="5"/>
      <c r="F66" s="5"/>
      <c r="G66" s="5"/>
      <c r="H66" s="5"/>
      <c r="I66" s="5"/>
      <c r="J66" s="5"/>
      <c r="K66" s="5"/>
      <c r="L66" s="5"/>
      <c r="M66" s="5"/>
      <c r="N66" s="5"/>
      <c r="O66" s="5"/>
      <c r="P66" s="5"/>
    </row>
    <row r="67" spans="2:16" x14ac:dyDescent="0.2">
      <c r="B67" s="5"/>
      <c r="C67" s="5"/>
      <c r="D67" s="5"/>
      <c r="E67" s="5"/>
      <c r="F67" s="5"/>
      <c r="G67" s="5"/>
      <c r="H67" s="5"/>
      <c r="I67" s="5"/>
      <c r="J67" s="5"/>
      <c r="K67" s="5"/>
      <c r="L67" s="5"/>
      <c r="M67" s="5"/>
      <c r="N67" s="5"/>
      <c r="O67" s="5"/>
      <c r="P67" s="5"/>
    </row>
    <row r="68" spans="2:16" x14ac:dyDescent="0.2">
      <c r="B68" s="5"/>
      <c r="C68" s="5"/>
      <c r="D68" s="5"/>
      <c r="E68" s="5"/>
      <c r="F68" s="5"/>
      <c r="G68" s="5"/>
      <c r="H68" s="5"/>
      <c r="I68" s="5"/>
      <c r="J68" s="5"/>
      <c r="K68" s="5"/>
      <c r="L68" s="5"/>
      <c r="M68" s="5"/>
      <c r="N68" s="5"/>
      <c r="O68" s="5"/>
      <c r="P68" s="5"/>
    </row>
    <row r="69" spans="2:16" x14ac:dyDescent="0.2">
      <c r="B69" s="5"/>
      <c r="C69" s="5"/>
      <c r="D69" s="5"/>
      <c r="E69" s="5"/>
      <c r="F69" s="5"/>
      <c r="G69" s="5"/>
      <c r="H69" s="5"/>
      <c r="I69" s="5"/>
      <c r="J69" s="5"/>
      <c r="K69" s="5"/>
      <c r="L69" s="5"/>
      <c r="M69" s="5"/>
      <c r="N69" s="5"/>
      <c r="O69" s="5"/>
      <c r="P69" s="5"/>
    </row>
    <row r="70" spans="2:16" x14ac:dyDescent="0.2">
      <c r="B70" s="5"/>
      <c r="C70" s="5"/>
      <c r="D70" s="5"/>
      <c r="E70" s="5"/>
      <c r="F70" s="5"/>
      <c r="G70" s="5"/>
      <c r="H70" s="5"/>
      <c r="I70" s="5"/>
      <c r="J70" s="5"/>
      <c r="K70" s="5"/>
      <c r="L70" s="5"/>
      <c r="M70" s="5"/>
      <c r="N70" s="5"/>
      <c r="O70" s="5"/>
      <c r="P70" s="5"/>
    </row>
    <row r="71" spans="2:16" x14ac:dyDescent="0.2">
      <c r="B71" s="5"/>
      <c r="C71" s="5"/>
      <c r="D71" s="5"/>
      <c r="E71" s="5"/>
      <c r="F71" s="5"/>
      <c r="G71" s="5"/>
      <c r="H71" s="5"/>
      <c r="I71" s="5"/>
      <c r="J71" s="5"/>
      <c r="K71" s="5"/>
      <c r="L71" s="5"/>
      <c r="M71" s="5"/>
      <c r="N71" s="5"/>
      <c r="O71" s="5"/>
      <c r="P71" s="5"/>
    </row>
    <row r="72" spans="2:16" x14ac:dyDescent="0.2">
      <c r="B72" s="5"/>
      <c r="C72" s="5"/>
      <c r="D72" s="5"/>
      <c r="E72" s="5"/>
      <c r="F72" s="5"/>
      <c r="G72" s="5"/>
      <c r="H72" s="5"/>
      <c r="I72" s="5"/>
      <c r="J72" s="5"/>
      <c r="K72" s="5"/>
      <c r="L72" s="5"/>
      <c r="M72" s="5"/>
      <c r="N72" s="5"/>
      <c r="O72" s="5"/>
      <c r="P72" s="5"/>
    </row>
  </sheetData>
  <mergeCells count="4">
    <mergeCell ref="B13:K13"/>
    <mergeCell ref="B15:K15"/>
    <mergeCell ref="B24:K24"/>
    <mergeCell ref="B1:K2"/>
  </mergeCells>
  <hyperlinks>
    <hyperlink ref="H9" r:id="rId1"/>
  </hyperlinks>
  <printOptions horizontalCentered="1"/>
  <pageMargins left="0.23622047244094491" right="0.23622047244094491" top="0.74803149606299213" bottom="0.74803149606299213" header="0.31496062992125984" footer="0.31496062992125984"/>
  <pageSetup paperSize="9" scale="87"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19"/>
  <sheetViews>
    <sheetView showGridLines="0" zoomScaleNormal="100" workbookViewId="0">
      <selection activeCell="B30" sqref="B30"/>
    </sheetView>
  </sheetViews>
  <sheetFormatPr defaultColWidth="9.140625" defaultRowHeight="15" x14ac:dyDescent="0.25"/>
  <cols>
    <col min="1" max="1" width="9.140625" style="1"/>
    <col min="2" max="2" width="66.5703125" style="2" customWidth="1"/>
    <col min="3" max="3" width="40.85546875" style="1" customWidth="1"/>
    <col min="4" max="4" width="37.5703125" style="1" customWidth="1"/>
    <col min="5" max="5" width="14.85546875" style="1" customWidth="1"/>
    <col min="6" max="16384" width="9.140625" style="1"/>
  </cols>
  <sheetData>
    <row r="1" spans="2:9" ht="20.25" customHeight="1" x14ac:dyDescent="0.25">
      <c r="B1" s="222" t="s">
        <v>251</v>
      </c>
      <c r="C1" s="222"/>
      <c r="D1" s="222"/>
      <c r="E1" s="99"/>
      <c r="F1" s="99"/>
      <c r="G1" s="99"/>
      <c r="H1" s="99"/>
      <c r="I1" s="99"/>
    </row>
    <row r="2" spans="2:9" ht="15" customHeight="1" x14ac:dyDescent="0.25">
      <c r="B2" s="222"/>
      <c r="C2" s="222"/>
      <c r="D2" s="222"/>
      <c r="E2" s="99"/>
      <c r="F2" s="99"/>
      <c r="G2" s="99"/>
      <c r="H2" s="99"/>
      <c r="I2" s="99"/>
    </row>
    <row r="3" spans="2:9" ht="15" customHeight="1" x14ac:dyDescent="0.25">
      <c r="B3" s="222"/>
      <c r="C3" s="222"/>
      <c r="D3" s="222"/>
    </row>
    <row r="4" spans="2:9" x14ac:dyDescent="0.25">
      <c r="B4" s="222"/>
      <c r="C4" s="222"/>
      <c r="D4" s="222"/>
    </row>
    <row r="5" spans="2:9" ht="18" x14ac:dyDescent="0.25">
      <c r="B5" s="33" t="s">
        <v>67</v>
      </c>
      <c r="C5" s="34"/>
      <c r="D5" s="34"/>
    </row>
    <row r="6" spans="2:9" ht="18" x14ac:dyDescent="0.25">
      <c r="B6" s="35" t="s">
        <v>142</v>
      </c>
      <c r="C6" s="34"/>
      <c r="D6" s="34"/>
    </row>
    <row r="7" spans="2:9" ht="15.75" thickBot="1" x14ac:dyDescent="0.3">
      <c r="B7" s="36"/>
      <c r="C7" s="34"/>
      <c r="D7" s="34"/>
    </row>
    <row r="8" spans="2:9" ht="39" thickBot="1" x14ac:dyDescent="0.3">
      <c r="B8" s="37" t="s">
        <v>2</v>
      </c>
      <c r="C8" s="38" t="s">
        <v>3</v>
      </c>
      <c r="D8" s="100" t="s">
        <v>4</v>
      </c>
    </row>
    <row r="9" spans="2:9" x14ac:dyDescent="0.25">
      <c r="B9" s="43" t="s">
        <v>141</v>
      </c>
      <c r="C9" s="44"/>
      <c r="D9" s="101"/>
    </row>
    <row r="10" spans="2:9" ht="25.5" x14ac:dyDescent="0.25">
      <c r="B10" s="143" t="s">
        <v>69</v>
      </c>
      <c r="C10" s="39"/>
      <c r="D10" s="102"/>
    </row>
    <row r="11" spans="2:9" ht="25.5" x14ac:dyDescent="0.25">
      <c r="B11" s="143" t="s">
        <v>309</v>
      </c>
      <c r="C11" s="200">
        <v>1389096000</v>
      </c>
      <c r="D11" s="103" t="s">
        <v>310</v>
      </c>
    </row>
    <row r="12" spans="2:9" ht="38.25" x14ac:dyDescent="0.25">
      <c r="B12" s="143" t="s">
        <v>311</v>
      </c>
      <c r="C12" s="200">
        <v>21189000</v>
      </c>
      <c r="D12" s="103" t="s">
        <v>312</v>
      </c>
    </row>
    <row r="13" spans="2:9" ht="25.5" x14ac:dyDescent="0.25">
      <c r="B13" s="143" t="s">
        <v>296</v>
      </c>
      <c r="C13" s="40">
        <v>14183.9</v>
      </c>
      <c r="D13" s="103" t="s">
        <v>313</v>
      </c>
    </row>
    <row r="14" spans="2:9" ht="38.25" x14ac:dyDescent="0.25">
      <c r="B14" s="143" t="s">
        <v>297</v>
      </c>
      <c r="C14" s="40">
        <v>454</v>
      </c>
      <c r="D14" s="103" t="s">
        <v>314</v>
      </c>
    </row>
    <row r="15" spans="2:9" ht="26.25" thickBot="1" x14ac:dyDescent="0.3">
      <c r="B15" s="143" t="s">
        <v>407</v>
      </c>
      <c r="C15" s="135">
        <f>1327481-1058107</f>
        <v>269374</v>
      </c>
      <c r="D15" s="201"/>
    </row>
    <row r="16" spans="2:9" ht="26.25" thickBot="1" x14ac:dyDescent="0.3">
      <c r="B16" s="144" t="s">
        <v>408</v>
      </c>
      <c r="C16" s="135">
        <v>1058107</v>
      </c>
      <c r="D16" s="136"/>
    </row>
    <row r="17" spans="2:2" x14ac:dyDescent="0.25">
      <c r="B17" s="1"/>
    </row>
    <row r="19" spans="2:2" x14ac:dyDescent="0.25">
      <c r="B19" s="1"/>
    </row>
  </sheetData>
  <mergeCells count="1">
    <mergeCell ref="B1:D4"/>
  </mergeCells>
  <printOptions horizontalCentered="1"/>
  <pageMargins left="0.70866141732283472" right="0.70866141732283472" top="0.74803149606299213" bottom="0.74803149606299213" header="0.31496062992125984" footer="0.31496062992125984"/>
  <pageSetup paperSize="9" scale="9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21"/>
  <sheetViews>
    <sheetView showGridLines="0" workbookViewId="0">
      <selection activeCell="B24" sqref="B24"/>
    </sheetView>
  </sheetViews>
  <sheetFormatPr defaultRowHeight="15" x14ac:dyDescent="0.25"/>
  <cols>
    <col min="1" max="1" width="3.85546875" style="1" customWidth="1"/>
    <col min="2" max="2" width="66.5703125" customWidth="1"/>
    <col min="3" max="3" width="53.42578125" customWidth="1"/>
    <col min="4" max="4" width="88" customWidth="1"/>
    <col min="5" max="5" width="14.85546875" customWidth="1"/>
  </cols>
  <sheetData>
    <row r="1" spans="2:10" s="60" customFormat="1" ht="20.25" customHeight="1" x14ac:dyDescent="0.2">
      <c r="B1" s="222" t="s">
        <v>251</v>
      </c>
      <c r="C1" s="222"/>
      <c r="D1" s="222"/>
      <c r="E1" s="99"/>
      <c r="F1" s="99"/>
      <c r="G1" s="99"/>
      <c r="H1" s="99"/>
      <c r="I1" s="99"/>
      <c r="J1" s="99"/>
    </row>
    <row r="2" spans="2:10" s="60" customFormat="1" ht="29.25" customHeight="1" x14ac:dyDescent="0.2">
      <c r="B2" s="222"/>
      <c r="C2" s="222"/>
      <c r="D2" s="222"/>
      <c r="E2" s="99"/>
      <c r="F2" s="99"/>
      <c r="G2" s="99"/>
      <c r="H2" s="99"/>
      <c r="I2" s="99"/>
      <c r="J2" s="99"/>
    </row>
    <row r="3" spans="2:10" s="60" customFormat="1" ht="18" x14ac:dyDescent="0.25">
      <c r="B3" s="46" t="s">
        <v>67</v>
      </c>
      <c r="C3" s="61"/>
      <c r="D3" s="62"/>
    </row>
    <row r="4" spans="2:10" s="60" customFormat="1" ht="18" x14ac:dyDescent="0.25">
      <c r="B4" s="64" t="s">
        <v>163</v>
      </c>
      <c r="C4" s="62"/>
      <c r="D4" s="62"/>
    </row>
    <row r="5" spans="2:10" s="60" customFormat="1" ht="18" x14ac:dyDescent="0.25">
      <c r="B5" s="46"/>
      <c r="C5" s="62"/>
      <c r="D5" s="62"/>
    </row>
    <row r="6" spans="2:10" s="60" customFormat="1" ht="18.75" thickBot="1" x14ac:dyDescent="0.3">
      <c r="B6" s="64" t="s">
        <v>229</v>
      </c>
      <c r="C6" s="62"/>
      <c r="D6" s="62"/>
    </row>
    <row r="7" spans="2:10" s="1" customFormat="1" ht="15.75" thickBot="1" x14ac:dyDescent="0.3">
      <c r="B7" s="66" t="s">
        <v>2</v>
      </c>
      <c r="C7" s="92" t="s">
        <v>227</v>
      </c>
      <c r="D7" s="106" t="s">
        <v>4</v>
      </c>
    </row>
    <row r="8" spans="2:10" s="1" customFormat="1" x14ac:dyDescent="0.25">
      <c r="B8" s="68" t="s">
        <v>230</v>
      </c>
      <c r="C8" s="69"/>
      <c r="D8" s="107"/>
    </row>
    <row r="9" spans="2:10" s="1" customFormat="1" ht="25.5" x14ac:dyDescent="0.25">
      <c r="B9" s="145" t="s">
        <v>56</v>
      </c>
      <c r="C9" s="71" t="s">
        <v>472</v>
      </c>
      <c r="D9" s="125"/>
    </row>
    <row r="10" spans="2:10" s="1" customFormat="1" ht="25.5" x14ac:dyDescent="0.25">
      <c r="B10" s="146" t="s">
        <v>158</v>
      </c>
      <c r="C10" s="190" t="s">
        <v>473</v>
      </c>
      <c r="D10" s="125"/>
    </row>
    <row r="11" spans="2:10" s="1" customFormat="1" ht="25.5" x14ac:dyDescent="0.25">
      <c r="B11" s="146" t="s">
        <v>269</v>
      </c>
      <c r="C11" s="191" t="s">
        <v>474</v>
      </c>
      <c r="D11" s="126"/>
    </row>
    <row r="12" spans="2:10" s="1" customFormat="1" x14ac:dyDescent="0.25">
      <c r="B12" s="147" t="s">
        <v>457</v>
      </c>
      <c r="C12" s="191" t="s">
        <v>475</v>
      </c>
      <c r="D12" s="126"/>
    </row>
    <row r="13" spans="2:10" s="1" customFormat="1" x14ac:dyDescent="0.25">
      <c r="B13" s="147" t="s">
        <v>458</v>
      </c>
      <c r="C13" s="191" t="s">
        <v>475</v>
      </c>
      <c r="D13" s="126"/>
    </row>
    <row r="14" spans="2:10" s="1" customFormat="1" ht="26.25" thickBot="1" x14ac:dyDescent="0.3">
      <c r="B14" s="147" t="s">
        <v>446</v>
      </c>
      <c r="C14" s="191" t="s">
        <v>475</v>
      </c>
      <c r="D14" s="126"/>
    </row>
    <row r="15" spans="2:10" s="1" customFormat="1" x14ac:dyDescent="0.25">
      <c r="B15" s="68" t="s">
        <v>233</v>
      </c>
      <c r="C15" s="69"/>
      <c r="D15" s="107"/>
    </row>
    <row r="16" spans="2:10" s="1" customFormat="1" x14ac:dyDescent="0.25">
      <c r="B16" s="148" t="s">
        <v>21</v>
      </c>
      <c r="C16" s="191" t="s">
        <v>475</v>
      </c>
      <c r="D16" s="109"/>
    </row>
    <row r="17" spans="2:4" s="1" customFormat="1" x14ac:dyDescent="0.25">
      <c r="B17" s="148" t="s">
        <v>22</v>
      </c>
      <c r="C17" s="71"/>
      <c r="D17" s="109"/>
    </row>
    <row r="18" spans="2:4" s="1" customFormat="1" x14ac:dyDescent="0.25">
      <c r="B18" s="149" t="s">
        <v>189</v>
      </c>
      <c r="C18" s="72"/>
      <c r="D18" s="108"/>
    </row>
    <row r="19" spans="2:4" x14ac:dyDescent="0.25">
      <c r="B19" s="149" t="s">
        <v>182</v>
      </c>
      <c r="C19" s="71" t="s">
        <v>475</v>
      </c>
      <c r="D19" s="109" t="s">
        <v>476</v>
      </c>
    </row>
    <row r="20" spans="2:4" x14ac:dyDescent="0.25">
      <c r="B20" s="150" t="s">
        <v>190</v>
      </c>
      <c r="C20" s="72"/>
      <c r="D20" s="108"/>
    </row>
    <row r="21" spans="2:4" x14ac:dyDescent="0.25">
      <c r="B21" s="150" t="s">
        <v>192</v>
      </c>
      <c r="C21" s="71" t="s">
        <v>24</v>
      </c>
      <c r="D21" s="109"/>
    </row>
    <row r="22" spans="2:4" x14ac:dyDescent="0.25">
      <c r="B22" s="150" t="s">
        <v>191</v>
      </c>
      <c r="C22" s="71" t="s">
        <v>24</v>
      </c>
      <c r="D22" s="109"/>
    </row>
    <row r="23" spans="2:4" x14ac:dyDescent="0.25">
      <c r="B23" s="149" t="s">
        <v>93</v>
      </c>
      <c r="C23" s="71" t="s">
        <v>475</v>
      </c>
      <c r="D23" s="109"/>
    </row>
    <row r="24" spans="2:4" x14ac:dyDescent="0.25">
      <c r="B24" s="150" t="s">
        <v>190</v>
      </c>
      <c r="C24" s="72"/>
      <c r="D24" s="108"/>
    </row>
    <row r="25" spans="2:4" x14ac:dyDescent="0.25">
      <c r="B25" s="150" t="s">
        <v>192</v>
      </c>
      <c r="C25" s="71" t="s">
        <v>24</v>
      </c>
      <c r="D25" s="109"/>
    </row>
    <row r="26" spans="2:4" x14ac:dyDescent="0.25">
      <c r="B26" s="150" t="s">
        <v>191</v>
      </c>
      <c r="C26" s="71" t="s">
        <v>24</v>
      </c>
      <c r="D26" s="109"/>
    </row>
    <row r="27" spans="2:4" x14ac:dyDescent="0.25">
      <c r="B27" s="149" t="s">
        <v>143</v>
      </c>
      <c r="C27" s="71" t="s">
        <v>474</v>
      </c>
      <c r="D27" s="109"/>
    </row>
    <row r="28" spans="2:4" x14ac:dyDescent="0.25">
      <c r="B28" s="150" t="s">
        <v>190</v>
      </c>
      <c r="C28" s="72"/>
      <c r="D28" s="108"/>
    </row>
    <row r="29" spans="2:4" x14ac:dyDescent="0.25">
      <c r="B29" s="150" t="s">
        <v>192</v>
      </c>
      <c r="C29" s="71">
        <v>80</v>
      </c>
      <c r="D29" s="109" t="s">
        <v>477</v>
      </c>
    </row>
    <row r="30" spans="2:4" x14ac:dyDescent="0.25">
      <c r="B30" s="150" t="s">
        <v>191</v>
      </c>
      <c r="C30" s="71"/>
      <c r="D30" s="109"/>
    </row>
    <row r="31" spans="2:4" x14ac:dyDescent="0.25">
      <c r="B31" s="149" t="s">
        <v>157</v>
      </c>
      <c r="C31" s="71" t="s">
        <v>475</v>
      </c>
      <c r="D31" s="109"/>
    </row>
    <row r="32" spans="2:4" x14ac:dyDescent="0.25">
      <c r="B32" s="150" t="s">
        <v>190</v>
      </c>
      <c r="C32" s="72"/>
      <c r="D32" s="108"/>
    </row>
    <row r="33" spans="2:4" x14ac:dyDescent="0.25">
      <c r="B33" s="150" t="s">
        <v>192</v>
      </c>
      <c r="C33" s="71" t="s">
        <v>24</v>
      </c>
      <c r="D33" s="109"/>
    </row>
    <row r="34" spans="2:4" x14ac:dyDescent="0.25">
      <c r="B34" s="150" t="s">
        <v>191</v>
      </c>
      <c r="C34" s="71" t="s">
        <v>24</v>
      </c>
      <c r="D34" s="109"/>
    </row>
    <row r="35" spans="2:4" x14ac:dyDescent="0.25">
      <c r="B35" s="149" t="s">
        <v>94</v>
      </c>
      <c r="C35" s="71" t="s">
        <v>474</v>
      </c>
      <c r="D35" s="109"/>
    </row>
    <row r="36" spans="2:4" x14ac:dyDescent="0.25">
      <c r="B36" s="150" t="s">
        <v>190</v>
      </c>
      <c r="C36" s="72"/>
      <c r="D36" s="108"/>
    </row>
    <row r="37" spans="2:4" x14ac:dyDescent="0.25">
      <c r="B37" s="150" t="s">
        <v>192</v>
      </c>
      <c r="C37" s="71">
        <v>55</v>
      </c>
      <c r="D37" s="109"/>
    </row>
    <row r="38" spans="2:4" x14ac:dyDescent="0.25">
      <c r="B38" s="150" t="s">
        <v>191</v>
      </c>
      <c r="C38" s="71">
        <v>16</v>
      </c>
      <c r="D38" s="109"/>
    </row>
    <row r="39" spans="2:4" x14ac:dyDescent="0.25">
      <c r="B39" s="149" t="s">
        <v>95</v>
      </c>
      <c r="C39" s="71" t="s">
        <v>474</v>
      </c>
      <c r="D39" s="192" t="s">
        <v>478</v>
      </c>
    </row>
    <row r="40" spans="2:4" x14ac:dyDescent="0.25">
      <c r="B40" s="150" t="s">
        <v>190</v>
      </c>
      <c r="C40" s="72"/>
      <c r="D40" s="108"/>
    </row>
    <row r="41" spans="2:4" x14ac:dyDescent="0.25">
      <c r="B41" s="150" t="s">
        <v>192</v>
      </c>
      <c r="C41" s="71">
        <v>120</v>
      </c>
      <c r="D41" s="109" t="s">
        <v>193</v>
      </c>
    </row>
    <row r="42" spans="2:4" x14ac:dyDescent="0.25">
      <c r="B42" s="150" t="s">
        <v>191</v>
      </c>
      <c r="C42" s="71">
        <v>48</v>
      </c>
      <c r="D42" s="109" t="s">
        <v>430</v>
      </c>
    </row>
    <row r="43" spans="2:4" x14ac:dyDescent="0.25">
      <c r="B43" s="149" t="s">
        <v>8</v>
      </c>
      <c r="C43" s="71" t="s">
        <v>475</v>
      </c>
      <c r="D43" s="109"/>
    </row>
    <row r="44" spans="2:4" x14ac:dyDescent="0.25">
      <c r="B44" s="148" t="s">
        <v>33</v>
      </c>
      <c r="C44" s="71"/>
      <c r="D44" s="109"/>
    </row>
    <row r="45" spans="2:4" x14ac:dyDescent="0.25">
      <c r="B45" s="148" t="s">
        <v>23</v>
      </c>
      <c r="C45" s="71"/>
      <c r="D45" s="109"/>
    </row>
    <row r="46" spans="2:4" x14ac:dyDescent="0.25">
      <c r="B46" s="148" t="s">
        <v>459</v>
      </c>
      <c r="C46" s="71"/>
      <c r="D46" s="109"/>
    </row>
    <row r="47" spans="2:4" x14ac:dyDescent="0.25">
      <c r="B47" s="149" t="s">
        <v>183</v>
      </c>
      <c r="C47" s="71"/>
      <c r="D47" s="109"/>
    </row>
    <row r="48" spans="2:4" x14ac:dyDescent="0.25">
      <c r="B48" s="148" t="s">
        <v>34</v>
      </c>
      <c r="C48" s="71" t="s">
        <v>475</v>
      </c>
      <c r="D48" s="109"/>
    </row>
    <row r="49" spans="2:4" x14ac:dyDescent="0.25">
      <c r="B49" s="148" t="s">
        <v>166</v>
      </c>
      <c r="C49" s="71"/>
      <c r="D49" s="109"/>
    </row>
    <row r="50" spans="2:4" ht="25.5" x14ac:dyDescent="0.25">
      <c r="B50" s="148" t="s">
        <v>35</v>
      </c>
      <c r="C50" s="71"/>
      <c r="D50" s="109"/>
    </row>
    <row r="51" spans="2:4" ht="15.75" thickBot="1" x14ac:dyDescent="0.3">
      <c r="B51" s="148" t="s">
        <v>36</v>
      </c>
      <c r="C51" s="71"/>
      <c r="D51" s="109"/>
    </row>
    <row r="52" spans="2:4" x14ac:dyDescent="0.25">
      <c r="B52" s="68" t="s">
        <v>231</v>
      </c>
      <c r="C52" s="69"/>
      <c r="D52" s="107" t="s">
        <v>232</v>
      </c>
    </row>
    <row r="53" spans="2:4" x14ac:dyDescent="0.25">
      <c r="B53" s="133" t="s">
        <v>144</v>
      </c>
      <c r="C53" s="72"/>
      <c r="D53" s="108"/>
    </row>
    <row r="54" spans="2:4" x14ac:dyDescent="0.25">
      <c r="B54" s="152" t="s">
        <v>104</v>
      </c>
      <c r="C54" s="202">
        <v>5.2400000000000002E-2</v>
      </c>
      <c r="D54" s="109" t="s">
        <v>315</v>
      </c>
    </row>
    <row r="55" spans="2:4" x14ac:dyDescent="0.25">
      <c r="B55" s="152" t="s">
        <v>105</v>
      </c>
      <c r="C55" s="202">
        <v>0.1153</v>
      </c>
      <c r="D55" s="109" t="s">
        <v>316</v>
      </c>
    </row>
    <row r="56" spans="2:4" x14ac:dyDescent="0.25">
      <c r="B56" s="152" t="s">
        <v>106</v>
      </c>
      <c r="C56" s="202">
        <v>8.6999999999999994E-2</v>
      </c>
      <c r="D56" s="109" t="s">
        <v>317</v>
      </c>
    </row>
    <row r="57" spans="2:4" x14ac:dyDescent="0.25">
      <c r="B57" s="148" t="s">
        <v>39</v>
      </c>
      <c r="C57" s="71" t="s">
        <v>474</v>
      </c>
      <c r="D57" s="109"/>
    </row>
    <row r="58" spans="2:4" s="1" customFormat="1" x14ac:dyDescent="0.25">
      <c r="B58" s="133" t="s">
        <v>441</v>
      </c>
      <c r="C58" s="71"/>
      <c r="D58" s="109"/>
    </row>
    <row r="59" spans="2:4" s="1" customFormat="1" x14ac:dyDescent="0.25">
      <c r="B59" s="153" t="s">
        <v>442</v>
      </c>
      <c r="C59" s="71" t="s">
        <v>474</v>
      </c>
      <c r="D59" s="109" t="s">
        <v>479</v>
      </c>
    </row>
    <row r="60" spans="2:4" s="1" customFormat="1" x14ac:dyDescent="0.25">
      <c r="B60" s="153" t="s">
        <v>443</v>
      </c>
      <c r="C60" s="71" t="s">
        <v>475</v>
      </c>
      <c r="D60" s="109"/>
    </row>
    <row r="61" spans="2:4" s="1" customFormat="1" x14ac:dyDescent="0.25">
      <c r="B61" s="153" t="s">
        <v>444</v>
      </c>
      <c r="C61" s="71" t="s">
        <v>475</v>
      </c>
      <c r="D61" s="109"/>
    </row>
    <row r="62" spans="2:4" s="1" customFormat="1" x14ac:dyDescent="0.25">
      <c r="B62" s="153" t="s">
        <v>445</v>
      </c>
      <c r="C62" s="71" t="s">
        <v>475</v>
      </c>
      <c r="D62" s="109"/>
    </row>
    <row r="63" spans="2:4" x14ac:dyDescent="0.25">
      <c r="B63" s="154" t="s">
        <v>107</v>
      </c>
      <c r="C63" s="72"/>
      <c r="D63" s="118" t="s">
        <v>161</v>
      </c>
    </row>
    <row r="64" spans="2:4" x14ac:dyDescent="0.25">
      <c r="B64" s="155" t="s">
        <v>108</v>
      </c>
      <c r="C64" s="71" t="s">
        <v>474</v>
      </c>
      <c r="D64" s="193" t="s">
        <v>480</v>
      </c>
    </row>
    <row r="65" spans="2:4" x14ac:dyDescent="0.25">
      <c r="B65" s="155" t="s">
        <v>109</v>
      </c>
      <c r="C65" s="71" t="s">
        <v>474</v>
      </c>
      <c r="D65" s="193" t="s">
        <v>480</v>
      </c>
    </row>
    <row r="66" spans="2:4" x14ac:dyDescent="0.25">
      <c r="B66" s="155" t="s">
        <v>110</v>
      </c>
      <c r="C66" s="71" t="s">
        <v>474</v>
      </c>
      <c r="D66" s="110"/>
    </row>
    <row r="67" spans="2:4" x14ac:dyDescent="0.25">
      <c r="B67" s="155" t="s">
        <v>111</v>
      </c>
      <c r="C67" s="71" t="s">
        <v>474</v>
      </c>
      <c r="D67" s="110" t="s">
        <v>480</v>
      </c>
    </row>
    <row r="68" spans="2:4" x14ac:dyDescent="0.25">
      <c r="B68" s="155" t="s">
        <v>112</v>
      </c>
      <c r="C68" s="71" t="s">
        <v>474</v>
      </c>
      <c r="D68" s="193" t="s">
        <v>480</v>
      </c>
    </row>
    <row r="69" spans="2:4" x14ac:dyDescent="0.25">
      <c r="B69" s="155" t="s">
        <v>113</v>
      </c>
      <c r="C69" s="71" t="s">
        <v>474</v>
      </c>
      <c r="D69" s="193" t="s">
        <v>480</v>
      </c>
    </row>
    <row r="70" spans="2:4" x14ac:dyDescent="0.25">
      <c r="B70" s="155" t="s">
        <v>114</v>
      </c>
      <c r="C70" s="71" t="s">
        <v>474</v>
      </c>
      <c r="D70" s="193" t="s">
        <v>480</v>
      </c>
    </row>
    <row r="71" spans="2:4" x14ac:dyDescent="0.25">
      <c r="B71" s="155" t="s">
        <v>115</v>
      </c>
      <c r="C71" s="71" t="s">
        <v>475</v>
      </c>
      <c r="D71" s="110"/>
    </row>
    <row r="72" spans="2:4" x14ac:dyDescent="0.25">
      <c r="B72" s="155" t="s">
        <v>116</v>
      </c>
      <c r="C72" s="71" t="s">
        <v>475</v>
      </c>
      <c r="D72" s="110"/>
    </row>
    <row r="73" spans="2:4" x14ac:dyDescent="0.25">
      <c r="B73" s="155" t="s">
        <v>8</v>
      </c>
      <c r="C73" s="71" t="s">
        <v>475</v>
      </c>
      <c r="D73" s="110"/>
    </row>
    <row r="74" spans="2:4" x14ac:dyDescent="0.25">
      <c r="B74" s="146" t="s">
        <v>117</v>
      </c>
      <c r="C74" s="77"/>
      <c r="D74" s="110"/>
    </row>
    <row r="75" spans="2:4" x14ac:dyDescent="0.25">
      <c r="B75" s="146" t="s">
        <v>216</v>
      </c>
      <c r="C75" s="71" t="s">
        <v>474</v>
      </c>
      <c r="D75" s="110"/>
    </row>
    <row r="76" spans="2:4" x14ac:dyDescent="0.25">
      <c r="B76" s="146" t="s">
        <v>217</v>
      </c>
      <c r="C76" s="71" t="s">
        <v>474</v>
      </c>
      <c r="D76" s="110"/>
    </row>
    <row r="77" spans="2:4" x14ac:dyDescent="0.25">
      <c r="B77" s="188" t="s">
        <v>40</v>
      </c>
      <c r="C77" s="203">
        <v>0.71</v>
      </c>
      <c r="D77" s="110"/>
    </row>
    <row r="78" spans="2:4" ht="18" customHeight="1" x14ac:dyDescent="0.25">
      <c r="B78" s="146" t="s">
        <v>25</v>
      </c>
      <c r="C78" s="77" t="s">
        <v>474</v>
      </c>
      <c r="D78" s="110"/>
    </row>
    <row r="79" spans="2:4" x14ac:dyDescent="0.25">
      <c r="B79" s="157" t="s">
        <v>65</v>
      </c>
      <c r="C79" s="194" t="s">
        <v>481</v>
      </c>
      <c r="D79" s="110"/>
    </row>
    <row r="80" spans="2:4" ht="25.5" x14ac:dyDescent="0.25">
      <c r="B80" s="157" t="s">
        <v>469</v>
      </c>
      <c r="C80" s="71" t="s">
        <v>475</v>
      </c>
      <c r="D80" s="110" t="s">
        <v>261</v>
      </c>
    </row>
    <row r="81" spans="2:4" x14ac:dyDescent="0.25">
      <c r="B81" s="156" t="s">
        <v>41</v>
      </c>
      <c r="C81" s="71" t="s">
        <v>474</v>
      </c>
      <c r="D81" s="110" t="s">
        <v>482</v>
      </c>
    </row>
    <row r="82" spans="2:4" x14ac:dyDescent="0.25">
      <c r="B82" s="156" t="s">
        <v>42</v>
      </c>
      <c r="C82" s="71" t="s">
        <v>475</v>
      </c>
      <c r="D82" s="110"/>
    </row>
    <row r="83" spans="2:4" x14ac:dyDescent="0.25">
      <c r="B83" s="156" t="s">
        <v>61</v>
      </c>
      <c r="C83" s="71" t="s">
        <v>24</v>
      </c>
      <c r="D83" s="110"/>
    </row>
    <row r="84" spans="2:4" ht="26.25" thickBot="1" x14ac:dyDescent="0.3">
      <c r="B84" s="156" t="s">
        <v>62</v>
      </c>
      <c r="C84" s="71" t="s">
        <v>475</v>
      </c>
      <c r="D84" s="110"/>
    </row>
    <row r="85" spans="2:4" x14ac:dyDescent="0.25">
      <c r="B85" s="68" t="s">
        <v>235</v>
      </c>
      <c r="C85" s="69"/>
      <c r="D85" s="107"/>
    </row>
    <row r="86" spans="2:4" ht="25.5" x14ac:dyDescent="0.25">
      <c r="B86" s="153" t="s">
        <v>27</v>
      </c>
      <c r="C86" s="71" t="s">
        <v>474</v>
      </c>
      <c r="D86" s="109" t="s">
        <v>506</v>
      </c>
    </row>
    <row r="87" spans="2:4" ht="229.5" x14ac:dyDescent="0.25">
      <c r="B87" s="153" t="s">
        <v>234</v>
      </c>
      <c r="C87" s="197" t="s">
        <v>507</v>
      </c>
      <c r="D87" s="109"/>
    </row>
    <row r="88" spans="2:4" x14ac:dyDescent="0.25">
      <c r="B88" s="153" t="s">
        <v>28</v>
      </c>
      <c r="C88" s="197" t="s">
        <v>475</v>
      </c>
      <c r="D88" s="109" t="s">
        <v>128</v>
      </c>
    </row>
    <row r="89" spans="2:4" ht="25.5" x14ac:dyDescent="0.25">
      <c r="B89" s="153" t="s">
        <v>47</v>
      </c>
      <c r="C89" s="71" t="s">
        <v>1</v>
      </c>
      <c r="D89" s="109"/>
    </row>
    <row r="90" spans="2:4" x14ac:dyDescent="0.25">
      <c r="B90" s="153" t="s">
        <v>278</v>
      </c>
      <c r="C90" s="71" t="s">
        <v>474</v>
      </c>
      <c r="D90" s="109" t="s">
        <v>48</v>
      </c>
    </row>
    <row r="91" spans="2:4" ht="25.5" x14ac:dyDescent="0.25">
      <c r="B91" s="153" t="s">
        <v>51</v>
      </c>
      <c r="C91" s="71" t="s">
        <v>474</v>
      </c>
      <c r="D91" s="109" t="s">
        <v>48</v>
      </c>
    </row>
    <row r="92" spans="2:4" s="1" customFormat="1" x14ac:dyDescent="0.25">
      <c r="B92" s="153" t="s">
        <v>270</v>
      </c>
      <c r="C92" s="71" t="s">
        <v>475</v>
      </c>
      <c r="D92" s="109"/>
    </row>
    <row r="93" spans="2:4" s="1" customFormat="1" x14ac:dyDescent="0.25">
      <c r="B93" s="153" t="s">
        <v>271</v>
      </c>
      <c r="C93" s="71"/>
      <c r="D93" s="109"/>
    </row>
    <row r="94" spans="2:4" ht="25.5" x14ac:dyDescent="0.25">
      <c r="B94" s="153" t="s">
        <v>50</v>
      </c>
      <c r="C94" s="71" t="s">
        <v>475</v>
      </c>
      <c r="D94" s="109"/>
    </row>
    <row r="95" spans="2:4" x14ac:dyDescent="0.25">
      <c r="B95" s="153" t="s">
        <v>32</v>
      </c>
      <c r="C95" s="71" t="s">
        <v>475</v>
      </c>
      <c r="D95" s="109"/>
    </row>
    <row r="96" spans="2:4" s="1" customFormat="1" x14ac:dyDescent="0.25">
      <c r="B96" s="153" t="s">
        <v>301</v>
      </c>
      <c r="C96" s="71" t="s">
        <v>474</v>
      </c>
      <c r="D96" s="212" t="s">
        <v>294</v>
      </c>
    </row>
    <row r="97" spans="1:4" s="1" customFormat="1" ht="25.5" x14ac:dyDescent="0.25">
      <c r="B97" s="153" t="s">
        <v>302</v>
      </c>
      <c r="C97" s="71" t="s">
        <v>508</v>
      </c>
      <c r="D97" s="109" t="s">
        <v>294</v>
      </c>
    </row>
    <row r="98" spans="1:4" s="1" customFormat="1" ht="25.5" x14ac:dyDescent="0.25">
      <c r="B98" s="153" t="s">
        <v>303</v>
      </c>
      <c r="C98" s="71" t="s">
        <v>474</v>
      </c>
      <c r="D98" s="109" t="s">
        <v>295</v>
      </c>
    </row>
    <row r="99" spans="1:4" s="1" customFormat="1" ht="25.5" x14ac:dyDescent="0.25">
      <c r="B99" s="153" t="s">
        <v>431</v>
      </c>
      <c r="C99" s="71"/>
      <c r="D99" s="109"/>
    </row>
    <row r="100" spans="1:4" x14ac:dyDescent="0.25">
      <c r="B100" s="151" t="s">
        <v>318</v>
      </c>
      <c r="C100" s="197">
        <v>5</v>
      </c>
      <c r="D100" s="109" t="s">
        <v>319</v>
      </c>
    </row>
    <row r="101" spans="1:4" x14ac:dyDescent="0.25">
      <c r="B101" s="151" t="s">
        <v>320</v>
      </c>
      <c r="C101" s="197">
        <v>7</v>
      </c>
      <c r="D101" s="109" t="s">
        <v>321</v>
      </c>
    </row>
    <row r="102" spans="1:4" ht="25.5" x14ac:dyDescent="0.25">
      <c r="B102" s="151" t="s">
        <v>26</v>
      </c>
      <c r="C102" s="71" t="s">
        <v>6</v>
      </c>
      <c r="D102" s="109" t="s">
        <v>434</v>
      </c>
    </row>
    <row r="103" spans="1:4" ht="25.5" x14ac:dyDescent="0.25">
      <c r="B103" s="196" t="s">
        <v>49</v>
      </c>
      <c r="C103" s="71" t="s">
        <v>474</v>
      </c>
      <c r="D103" s="109" t="s">
        <v>483</v>
      </c>
    </row>
    <row r="104" spans="1:4" ht="25.5" x14ac:dyDescent="0.25">
      <c r="B104" s="151" t="s">
        <v>432</v>
      </c>
      <c r="C104" s="203">
        <v>0.97</v>
      </c>
      <c r="D104" s="109" t="s">
        <v>433</v>
      </c>
    </row>
    <row r="105" spans="1:4" s="1" customFormat="1" x14ac:dyDescent="0.25">
      <c r="B105" s="151" t="s">
        <v>470</v>
      </c>
      <c r="C105" s="197" t="s">
        <v>501</v>
      </c>
      <c r="D105" s="109"/>
    </row>
    <row r="106" spans="1:4" ht="25.5" x14ac:dyDescent="0.25">
      <c r="B106" s="151" t="s">
        <v>322</v>
      </c>
      <c r="C106" s="197">
        <v>5</v>
      </c>
      <c r="D106" s="109" t="s">
        <v>323</v>
      </c>
    </row>
    <row r="107" spans="1:4" ht="51" x14ac:dyDescent="0.25">
      <c r="A107" s="189"/>
      <c r="B107" s="151" t="s">
        <v>324</v>
      </c>
      <c r="C107" s="197" t="s">
        <v>502</v>
      </c>
      <c r="D107" s="109" t="s">
        <v>325</v>
      </c>
    </row>
    <row r="108" spans="1:4" ht="25.5" x14ac:dyDescent="0.25">
      <c r="B108" s="158" t="s">
        <v>326</v>
      </c>
      <c r="C108" s="197" t="s">
        <v>503</v>
      </c>
      <c r="D108" s="109"/>
    </row>
    <row r="109" spans="1:4" x14ac:dyDescent="0.25">
      <c r="B109" s="153" t="s">
        <v>29</v>
      </c>
      <c r="C109" s="71" t="s">
        <v>474</v>
      </c>
      <c r="D109" s="109"/>
    </row>
    <row r="110" spans="1:4" ht="25.5" x14ac:dyDescent="0.25">
      <c r="B110" s="153" t="s">
        <v>52</v>
      </c>
      <c r="C110" s="71" t="s">
        <v>475</v>
      </c>
      <c r="D110" s="109"/>
    </row>
    <row r="111" spans="1:4" ht="25.5" x14ac:dyDescent="0.25">
      <c r="B111" s="153" t="s">
        <v>327</v>
      </c>
      <c r="C111" s="71">
        <v>0</v>
      </c>
      <c r="D111" s="109"/>
    </row>
    <row r="112" spans="1:4" x14ac:dyDescent="0.25">
      <c r="B112" s="146" t="s">
        <v>236</v>
      </c>
      <c r="C112" s="71" t="s">
        <v>484</v>
      </c>
      <c r="D112" s="109"/>
    </row>
    <row r="113" spans="2:4" x14ac:dyDescent="0.25">
      <c r="B113" s="146" t="s">
        <v>180</v>
      </c>
      <c r="C113" s="71"/>
      <c r="D113" s="109"/>
    </row>
    <row r="114" spans="2:4" ht="15.75" thickBot="1" x14ac:dyDescent="0.3">
      <c r="B114" s="159" t="s">
        <v>399</v>
      </c>
      <c r="C114" s="71">
        <v>68</v>
      </c>
      <c r="D114" s="109"/>
    </row>
    <row r="115" spans="2:4" x14ac:dyDescent="0.25">
      <c r="B115" s="134" t="s">
        <v>30</v>
      </c>
      <c r="C115" s="94"/>
      <c r="D115" s="110"/>
    </row>
    <row r="116" spans="2:4" ht="114.75" x14ac:dyDescent="0.25">
      <c r="B116" s="160" t="s">
        <v>328</v>
      </c>
      <c r="C116" s="77" t="s">
        <v>509</v>
      </c>
      <c r="D116" s="109"/>
    </row>
    <row r="117" spans="2:4" ht="227.1" customHeight="1" x14ac:dyDescent="0.25">
      <c r="B117" s="153" t="s">
        <v>130</v>
      </c>
      <c r="C117" s="197" t="s">
        <v>510</v>
      </c>
      <c r="D117" s="104"/>
    </row>
    <row r="118" spans="2:4" ht="255" x14ac:dyDescent="0.25">
      <c r="B118" s="161" t="s">
        <v>298</v>
      </c>
      <c r="C118" s="80" t="s">
        <v>511</v>
      </c>
      <c r="D118" s="104"/>
    </row>
    <row r="119" spans="2:4" s="1" customFormat="1" ht="153" x14ac:dyDescent="0.25">
      <c r="B119" s="161" t="s">
        <v>185</v>
      </c>
      <c r="C119" s="211" t="s">
        <v>512</v>
      </c>
      <c r="D119" s="140"/>
    </row>
    <row r="120" spans="2:4" ht="166.5" thickBot="1" x14ac:dyDescent="0.3">
      <c r="B120" s="161" t="s">
        <v>293</v>
      </c>
      <c r="C120" s="84" t="s">
        <v>513</v>
      </c>
      <c r="D120" s="105"/>
    </row>
    <row r="121" spans="2:4" ht="26.25" thickBot="1" x14ac:dyDescent="0.3">
      <c r="B121" s="162" t="s">
        <v>435</v>
      </c>
      <c r="C121" s="84" t="s">
        <v>485</v>
      </c>
      <c r="D121" s="105"/>
    </row>
  </sheetData>
  <mergeCells count="1">
    <mergeCell ref="B1:D2"/>
  </mergeCells>
  <hyperlinks>
    <hyperlink ref="D96" r:id="rId1"/>
  </hyperlinks>
  <pageMargins left="0.7" right="0.7" top="0.75" bottom="0.75" header="0.3" footer="0.3"/>
  <pageSetup paperSize="9" scale="76" fitToHeight="0"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K307"/>
  <sheetViews>
    <sheetView showGridLines="0" zoomScaleNormal="100" workbookViewId="0">
      <selection activeCell="C163" sqref="C163"/>
    </sheetView>
  </sheetViews>
  <sheetFormatPr defaultColWidth="9.140625" defaultRowHeight="14.25" x14ac:dyDescent="0.2"/>
  <cols>
    <col min="1" max="1" width="9.140625" style="60"/>
    <col min="2" max="2" width="66.5703125" style="65" customWidth="1"/>
    <col min="3" max="3" width="17.5703125" style="60" customWidth="1"/>
    <col min="4" max="4" width="88" style="60" customWidth="1"/>
    <col min="5" max="5" width="56" style="60" customWidth="1"/>
    <col min="6" max="16384" width="9.140625" style="60"/>
  </cols>
  <sheetData>
    <row r="1" spans="2:9" ht="20.25" customHeight="1" x14ac:dyDescent="0.2">
      <c r="B1" s="222" t="s">
        <v>251</v>
      </c>
      <c r="C1" s="222"/>
      <c r="D1" s="222"/>
      <c r="E1" s="99"/>
      <c r="F1" s="99"/>
      <c r="G1" s="99"/>
      <c r="H1" s="99"/>
      <c r="I1" s="99"/>
    </row>
    <row r="2" spans="2:9" ht="23.25" customHeight="1" x14ac:dyDescent="0.2">
      <c r="B2" s="222"/>
      <c r="C2" s="222"/>
      <c r="D2" s="222"/>
      <c r="E2" s="99"/>
      <c r="F2" s="99"/>
      <c r="G2" s="99"/>
      <c r="H2" s="99"/>
      <c r="I2" s="99"/>
    </row>
    <row r="3" spans="2:9" ht="18" x14ac:dyDescent="0.25">
      <c r="B3" s="46" t="s">
        <v>67</v>
      </c>
      <c r="C3" s="61"/>
      <c r="D3" s="62"/>
    </row>
    <row r="4" spans="2:9" ht="18" x14ac:dyDescent="0.25">
      <c r="B4" s="64" t="s">
        <v>163</v>
      </c>
      <c r="C4" s="62"/>
      <c r="D4" s="62"/>
    </row>
    <row r="5" spans="2:9" ht="18" x14ac:dyDescent="0.25">
      <c r="B5" s="46"/>
      <c r="C5" s="62"/>
      <c r="D5" s="62"/>
    </row>
    <row r="6" spans="2:9" ht="18.75" thickBot="1" x14ac:dyDescent="0.3">
      <c r="B6" s="64" t="s">
        <v>241</v>
      </c>
      <c r="C6" s="62"/>
      <c r="D6" s="62"/>
    </row>
    <row r="7" spans="2:9" ht="15" thickBot="1" x14ac:dyDescent="0.25">
      <c r="B7" s="66" t="s">
        <v>2</v>
      </c>
      <c r="C7" s="92" t="s">
        <v>227</v>
      </c>
      <c r="D7" s="106" t="s">
        <v>4</v>
      </c>
    </row>
    <row r="8" spans="2:9" x14ac:dyDescent="0.2">
      <c r="B8" s="68" t="s">
        <v>70</v>
      </c>
      <c r="C8" s="69"/>
      <c r="D8" s="107"/>
    </row>
    <row r="9" spans="2:9" ht="25.5" x14ac:dyDescent="0.2">
      <c r="B9" s="149" t="s">
        <v>304</v>
      </c>
      <c r="C9" s="72"/>
      <c r="D9" s="108"/>
    </row>
    <row r="10" spans="2:9" x14ac:dyDescent="0.2">
      <c r="B10" s="148" t="s">
        <v>220</v>
      </c>
      <c r="C10" s="71" t="s">
        <v>475</v>
      </c>
      <c r="D10" s="109"/>
    </row>
    <row r="11" spans="2:9" x14ac:dyDescent="0.2">
      <c r="B11" s="148" t="s">
        <v>221</v>
      </c>
      <c r="C11" s="71" t="s">
        <v>475</v>
      </c>
      <c r="D11" s="109"/>
    </row>
    <row r="12" spans="2:9" x14ac:dyDescent="0.2">
      <c r="B12" s="148" t="s">
        <v>222</v>
      </c>
      <c r="C12" s="71" t="s">
        <v>475</v>
      </c>
      <c r="D12" s="109"/>
    </row>
    <row r="13" spans="2:9" x14ac:dyDescent="0.2">
      <c r="B13" s="148" t="s">
        <v>91</v>
      </c>
      <c r="C13" s="71" t="s">
        <v>474</v>
      </c>
      <c r="D13" s="109"/>
    </row>
    <row r="14" spans="2:9" x14ac:dyDescent="0.2">
      <c r="B14" s="148" t="s">
        <v>90</v>
      </c>
      <c r="C14" s="71" t="s">
        <v>475</v>
      </c>
      <c r="D14" s="109"/>
    </row>
    <row r="15" spans="2:9" x14ac:dyDescent="0.2">
      <c r="B15" s="148" t="s">
        <v>89</v>
      </c>
      <c r="C15" s="71" t="s">
        <v>475</v>
      </c>
      <c r="D15" s="109"/>
    </row>
    <row r="16" spans="2:9" x14ac:dyDescent="0.2">
      <c r="B16" s="148" t="s">
        <v>88</v>
      </c>
      <c r="C16" s="71" t="s">
        <v>474</v>
      </c>
      <c r="D16" s="109"/>
    </row>
    <row r="17" spans="2:4" x14ac:dyDescent="0.2">
      <c r="B17" s="148" t="s">
        <v>87</v>
      </c>
      <c r="C17" s="71" t="s">
        <v>475</v>
      </c>
      <c r="D17" s="109"/>
    </row>
    <row r="18" spans="2:4" x14ac:dyDescent="0.2">
      <c r="B18" s="148" t="s">
        <v>152</v>
      </c>
      <c r="C18" s="71" t="s">
        <v>475</v>
      </c>
      <c r="D18" s="109"/>
    </row>
    <row r="19" spans="2:4" x14ac:dyDescent="0.2">
      <c r="B19" s="148" t="s">
        <v>153</v>
      </c>
      <c r="C19" s="71" t="s">
        <v>475</v>
      </c>
      <c r="D19" s="109"/>
    </row>
    <row r="20" spans="2:4" ht="18" customHeight="1" x14ac:dyDescent="0.2">
      <c r="B20" s="148" t="s">
        <v>181</v>
      </c>
      <c r="C20" s="71" t="s">
        <v>474</v>
      </c>
      <c r="D20" s="109" t="s">
        <v>486</v>
      </c>
    </row>
    <row r="21" spans="2:4" ht="34.35" customHeight="1" thickBot="1" x14ac:dyDescent="0.25">
      <c r="B21" s="163" t="s">
        <v>448</v>
      </c>
      <c r="C21" s="71" t="s">
        <v>474</v>
      </c>
      <c r="D21" s="104"/>
    </row>
    <row r="22" spans="2:4" x14ac:dyDescent="0.2">
      <c r="B22" s="68" t="s">
        <v>5</v>
      </c>
      <c r="C22" s="69"/>
      <c r="D22" s="107"/>
    </row>
    <row r="23" spans="2:4" x14ac:dyDescent="0.2">
      <c r="B23" s="164" t="s">
        <v>262</v>
      </c>
      <c r="C23" s="72"/>
      <c r="D23" s="110" t="s">
        <v>412</v>
      </c>
    </row>
    <row r="24" spans="2:4" x14ac:dyDescent="0.2">
      <c r="B24" s="165" t="s">
        <v>263</v>
      </c>
      <c r="C24" s="71">
        <v>0</v>
      </c>
      <c r="D24" s="109"/>
    </row>
    <row r="25" spans="2:4" x14ac:dyDescent="0.2">
      <c r="B25" s="165" t="s">
        <v>264</v>
      </c>
      <c r="C25" s="71">
        <v>9</v>
      </c>
      <c r="D25" s="109"/>
    </row>
    <row r="26" spans="2:4" x14ac:dyDescent="0.2">
      <c r="B26" s="165" t="s">
        <v>265</v>
      </c>
      <c r="C26" s="71">
        <v>17</v>
      </c>
      <c r="D26" s="109"/>
    </row>
    <row r="27" spans="2:4" x14ac:dyDescent="0.2">
      <c r="B27" s="165" t="s">
        <v>266</v>
      </c>
      <c r="C27" s="71">
        <v>6</v>
      </c>
      <c r="D27" s="109"/>
    </row>
    <row r="28" spans="2:4" x14ac:dyDescent="0.2">
      <c r="B28" s="165" t="s">
        <v>267</v>
      </c>
      <c r="C28" s="71">
        <v>8</v>
      </c>
      <c r="D28" s="109"/>
    </row>
    <row r="29" spans="2:4" x14ac:dyDescent="0.2">
      <c r="B29" s="165" t="s">
        <v>268</v>
      </c>
      <c r="C29" s="215" t="s">
        <v>519</v>
      </c>
      <c r="D29" s="109"/>
    </row>
    <row r="30" spans="2:4" x14ac:dyDescent="0.2">
      <c r="B30" s="164" t="s">
        <v>277</v>
      </c>
      <c r="C30" s="72"/>
      <c r="D30" s="109"/>
    </row>
    <row r="31" spans="2:4" x14ac:dyDescent="0.2">
      <c r="B31" s="165" t="s">
        <v>272</v>
      </c>
      <c r="C31" s="71">
        <v>8</v>
      </c>
      <c r="D31" s="109"/>
    </row>
    <row r="32" spans="2:4" x14ac:dyDescent="0.2">
      <c r="B32" s="165" t="s">
        <v>273</v>
      </c>
      <c r="C32" s="71">
        <v>0</v>
      </c>
      <c r="D32" s="109"/>
    </row>
    <row r="33" spans="2:4" x14ac:dyDescent="0.2">
      <c r="B33" s="165" t="s">
        <v>274</v>
      </c>
      <c r="C33" s="71">
        <v>0</v>
      </c>
      <c r="D33" s="109"/>
    </row>
    <row r="34" spans="2:4" x14ac:dyDescent="0.2">
      <c r="B34" s="165" t="s">
        <v>275</v>
      </c>
      <c r="C34" s="71">
        <v>0</v>
      </c>
      <c r="D34" s="109"/>
    </row>
    <row r="35" spans="2:4" x14ac:dyDescent="0.2">
      <c r="B35" s="165" t="s">
        <v>276</v>
      </c>
      <c r="C35" s="71">
        <v>34</v>
      </c>
      <c r="D35" s="109" t="s">
        <v>493</v>
      </c>
    </row>
    <row r="36" spans="2:4" ht="25.5" x14ac:dyDescent="0.2">
      <c r="B36" s="166" t="s">
        <v>413</v>
      </c>
      <c r="C36" s="80" t="s">
        <v>24</v>
      </c>
      <c r="D36" s="104" t="s">
        <v>409</v>
      </c>
    </row>
    <row r="37" spans="2:4" s="74" customFormat="1" x14ac:dyDescent="0.2">
      <c r="B37" s="167" t="s">
        <v>329</v>
      </c>
      <c r="C37" s="77" t="s">
        <v>24</v>
      </c>
      <c r="D37" s="110" t="s">
        <v>242</v>
      </c>
    </row>
    <row r="38" spans="2:4" s="74" customFormat="1" x14ac:dyDescent="0.2">
      <c r="B38" s="164" t="s">
        <v>330</v>
      </c>
      <c r="C38" s="72"/>
      <c r="D38" s="110" t="s">
        <v>98</v>
      </c>
    </row>
    <row r="39" spans="2:4" s="74" customFormat="1" x14ac:dyDescent="0.2">
      <c r="B39" s="168" t="s">
        <v>99</v>
      </c>
      <c r="C39" s="72"/>
      <c r="D39" s="110" t="s">
        <v>414</v>
      </c>
    </row>
    <row r="40" spans="2:4" s="74" customFormat="1" x14ac:dyDescent="0.2">
      <c r="B40" s="169" t="s">
        <v>72</v>
      </c>
      <c r="C40" s="77">
        <v>0</v>
      </c>
      <c r="D40" s="110"/>
    </row>
    <row r="41" spans="2:4" s="74" customFormat="1" x14ac:dyDescent="0.2">
      <c r="B41" s="169" t="s">
        <v>91</v>
      </c>
      <c r="C41" s="77">
        <v>24</v>
      </c>
      <c r="D41" s="110"/>
    </row>
    <row r="42" spans="2:4" s="74" customFormat="1" x14ac:dyDescent="0.2">
      <c r="B42" s="169" t="s">
        <v>90</v>
      </c>
      <c r="C42" s="77">
        <v>0</v>
      </c>
      <c r="D42" s="110"/>
    </row>
    <row r="43" spans="2:4" s="74" customFormat="1" x14ac:dyDescent="0.2">
      <c r="B43" s="170" t="s">
        <v>89</v>
      </c>
      <c r="C43" s="77">
        <v>0</v>
      </c>
      <c r="D43" s="110"/>
    </row>
    <row r="44" spans="2:4" s="74" customFormat="1" x14ac:dyDescent="0.2">
      <c r="B44" s="170" t="s">
        <v>100</v>
      </c>
      <c r="C44" s="77">
        <v>43</v>
      </c>
      <c r="D44" s="110"/>
    </row>
    <row r="45" spans="2:4" s="74" customFormat="1" x14ac:dyDescent="0.2">
      <c r="B45" s="170" t="s">
        <v>87</v>
      </c>
      <c r="C45" s="77">
        <v>0</v>
      </c>
      <c r="D45" s="110"/>
    </row>
    <row r="46" spans="2:4" s="74" customFormat="1" x14ac:dyDescent="0.2">
      <c r="B46" s="170" t="s">
        <v>9</v>
      </c>
      <c r="C46" s="77">
        <v>67</v>
      </c>
      <c r="D46" s="110"/>
    </row>
    <row r="47" spans="2:4" s="74" customFormat="1" x14ac:dyDescent="0.2">
      <c r="B47" s="170" t="s">
        <v>177</v>
      </c>
      <c r="C47" s="77" t="s">
        <v>178</v>
      </c>
      <c r="D47" s="110"/>
    </row>
    <row r="48" spans="2:4" s="74" customFormat="1" ht="25.5" x14ac:dyDescent="0.2">
      <c r="B48" s="160" t="s">
        <v>436</v>
      </c>
      <c r="C48" s="77" t="s">
        <v>475</v>
      </c>
      <c r="D48" s="110"/>
    </row>
    <row r="49" spans="2:4" s="74" customFormat="1" x14ac:dyDescent="0.2">
      <c r="B49" s="160" t="s">
        <v>184</v>
      </c>
      <c r="C49" s="77"/>
      <c r="D49" s="110" t="s">
        <v>437</v>
      </c>
    </row>
    <row r="50" spans="2:4" s="74" customFormat="1" x14ac:dyDescent="0.2">
      <c r="B50" s="168" t="s">
        <v>57</v>
      </c>
      <c r="C50" s="72"/>
      <c r="D50" s="110" t="s">
        <v>331</v>
      </c>
    </row>
    <row r="51" spans="2:4" s="74" customFormat="1" x14ac:dyDescent="0.2">
      <c r="B51" s="169" t="s">
        <v>72</v>
      </c>
      <c r="C51" s="77">
        <v>0</v>
      </c>
      <c r="D51" s="110"/>
    </row>
    <row r="52" spans="2:4" s="74" customFormat="1" x14ac:dyDescent="0.2">
      <c r="B52" s="169" t="s">
        <v>91</v>
      </c>
      <c r="C52" s="77">
        <v>55</v>
      </c>
      <c r="D52" s="110" t="s">
        <v>494</v>
      </c>
    </row>
    <row r="53" spans="2:4" s="74" customFormat="1" x14ac:dyDescent="0.2">
      <c r="B53" s="169" t="s">
        <v>90</v>
      </c>
      <c r="C53" s="77">
        <v>0</v>
      </c>
      <c r="D53" s="110"/>
    </row>
    <row r="54" spans="2:4" s="74" customFormat="1" x14ac:dyDescent="0.2">
      <c r="B54" s="170" t="s">
        <v>89</v>
      </c>
      <c r="C54" s="77">
        <v>0</v>
      </c>
      <c r="D54" s="110"/>
    </row>
    <row r="55" spans="2:4" s="74" customFormat="1" x14ac:dyDescent="0.2">
      <c r="B55" s="170" t="s">
        <v>100</v>
      </c>
      <c r="C55" s="77">
        <v>7</v>
      </c>
      <c r="D55" s="110" t="s">
        <v>495</v>
      </c>
    </row>
    <row r="56" spans="2:4" s="74" customFormat="1" x14ac:dyDescent="0.2">
      <c r="B56" s="170" t="s">
        <v>87</v>
      </c>
      <c r="C56" s="77">
        <v>0</v>
      </c>
      <c r="D56" s="110"/>
    </row>
    <row r="57" spans="2:4" s="74" customFormat="1" x14ac:dyDescent="0.2">
      <c r="B57" s="170" t="s">
        <v>9</v>
      </c>
      <c r="C57" s="77">
        <v>62</v>
      </c>
      <c r="D57" s="110"/>
    </row>
    <row r="58" spans="2:4" s="74" customFormat="1" x14ac:dyDescent="0.2">
      <c r="B58" s="168" t="s">
        <v>58</v>
      </c>
      <c r="C58" s="72"/>
      <c r="D58" s="110" t="s">
        <v>332</v>
      </c>
    </row>
    <row r="59" spans="2:4" s="74" customFormat="1" x14ac:dyDescent="0.2">
      <c r="B59" s="169" t="s">
        <v>72</v>
      </c>
      <c r="C59" s="77">
        <v>0</v>
      </c>
      <c r="D59" s="110"/>
    </row>
    <row r="60" spans="2:4" s="74" customFormat="1" x14ac:dyDescent="0.2">
      <c r="B60" s="169" t="s">
        <v>91</v>
      </c>
      <c r="C60" s="77">
        <v>53</v>
      </c>
      <c r="D60" s="110"/>
    </row>
    <row r="61" spans="2:4" s="74" customFormat="1" x14ac:dyDescent="0.2">
      <c r="B61" s="169" t="s">
        <v>90</v>
      </c>
      <c r="C61" s="77">
        <v>0</v>
      </c>
      <c r="D61" s="110"/>
    </row>
    <row r="62" spans="2:4" s="74" customFormat="1" x14ac:dyDescent="0.2">
      <c r="B62" s="170" t="s">
        <v>89</v>
      </c>
      <c r="C62" s="77">
        <v>0</v>
      </c>
      <c r="D62" s="110"/>
    </row>
    <row r="63" spans="2:4" s="74" customFormat="1" x14ac:dyDescent="0.2">
      <c r="B63" s="170" t="s">
        <v>100</v>
      </c>
      <c r="C63" s="77">
        <v>8</v>
      </c>
      <c r="D63" s="110"/>
    </row>
    <row r="64" spans="2:4" s="74" customFormat="1" x14ac:dyDescent="0.2">
      <c r="B64" s="170" t="s">
        <v>87</v>
      </c>
      <c r="C64" s="77">
        <v>0</v>
      </c>
      <c r="D64" s="110"/>
    </row>
    <row r="65" spans="2:4" s="74" customFormat="1" x14ac:dyDescent="0.2">
      <c r="B65" s="170" t="s">
        <v>9</v>
      </c>
      <c r="C65" s="77">
        <v>61</v>
      </c>
      <c r="D65" s="110"/>
    </row>
    <row r="66" spans="2:4" s="74" customFormat="1" x14ac:dyDescent="0.2">
      <c r="B66" s="168" t="s">
        <v>59</v>
      </c>
      <c r="C66" s="72"/>
      <c r="D66" s="110" t="s">
        <v>333</v>
      </c>
    </row>
    <row r="67" spans="2:4" s="74" customFormat="1" x14ac:dyDescent="0.2">
      <c r="B67" s="169" t="s">
        <v>220</v>
      </c>
      <c r="C67" s="77">
        <v>0</v>
      </c>
      <c r="D67" s="110"/>
    </row>
    <row r="68" spans="2:4" s="74" customFormat="1" x14ac:dyDescent="0.2">
      <c r="B68" s="169" t="s">
        <v>221</v>
      </c>
      <c r="C68" s="77">
        <v>0</v>
      </c>
      <c r="D68" s="110"/>
    </row>
    <row r="69" spans="2:4" s="74" customFormat="1" x14ac:dyDescent="0.2">
      <c r="B69" s="169" t="s">
        <v>222</v>
      </c>
      <c r="C69" s="77">
        <v>0</v>
      </c>
      <c r="D69" s="110"/>
    </row>
    <row r="70" spans="2:4" s="74" customFormat="1" x14ac:dyDescent="0.2">
      <c r="B70" s="169" t="s">
        <v>91</v>
      </c>
      <c r="C70" s="77">
        <v>210</v>
      </c>
      <c r="D70" s="110"/>
    </row>
    <row r="71" spans="2:4" s="74" customFormat="1" x14ac:dyDescent="0.2">
      <c r="B71" s="169" t="s">
        <v>90</v>
      </c>
      <c r="C71" s="77">
        <v>0</v>
      </c>
      <c r="D71" s="110"/>
    </row>
    <row r="72" spans="2:4" s="74" customFormat="1" x14ac:dyDescent="0.2">
      <c r="B72" s="170" t="s">
        <v>89</v>
      </c>
      <c r="C72" s="77">
        <v>0</v>
      </c>
      <c r="D72" s="110"/>
    </row>
    <row r="73" spans="2:4" s="74" customFormat="1" x14ac:dyDescent="0.2">
      <c r="B73" s="170" t="s">
        <v>100</v>
      </c>
      <c r="C73" s="77">
        <v>3653</v>
      </c>
      <c r="D73" s="110"/>
    </row>
    <row r="74" spans="2:4" s="74" customFormat="1" x14ac:dyDescent="0.2">
      <c r="B74" s="170" t="s">
        <v>87</v>
      </c>
      <c r="C74" s="77">
        <v>0</v>
      </c>
      <c r="D74" s="110"/>
    </row>
    <row r="75" spans="2:4" s="74" customFormat="1" x14ac:dyDescent="0.2">
      <c r="B75" s="164" t="s">
        <v>226</v>
      </c>
      <c r="C75" s="72"/>
      <c r="D75" s="110" t="s">
        <v>410</v>
      </c>
    </row>
    <row r="76" spans="2:4" s="74" customFormat="1" x14ac:dyDescent="0.2">
      <c r="B76" s="169" t="s">
        <v>220</v>
      </c>
      <c r="C76" s="77">
        <v>0</v>
      </c>
      <c r="D76" s="110"/>
    </row>
    <row r="77" spans="2:4" s="74" customFormat="1" x14ac:dyDescent="0.2">
      <c r="B77" s="169" t="s">
        <v>221</v>
      </c>
      <c r="C77" s="77">
        <v>0</v>
      </c>
      <c r="D77" s="110"/>
    </row>
    <row r="78" spans="2:4" s="74" customFormat="1" x14ac:dyDescent="0.2">
      <c r="B78" s="169" t="s">
        <v>222</v>
      </c>
      <c r="C78" s="77">
        <v>0</v>
      </c>
      <c r="D78" s="110"/>
    </row>
    <row r="79" spans="2:4" s="74" customFormat="1" x14ac:dyDescent="0.2">
      <c r="B79" s="169" t="s">
        <v>91</v>
      </c>
      <c r="C79" s="77">
        <v>138</v>
      </c>
      <c r="D79" s="110"/>
    </row>
    <row r="80" spans="2:4" s="74" customFormat="1" x14ac:dyDescent="0.2">
      <c r="B80" s="169" t="s">
        <v>90</v>
      </c>
      <c r="C80" s="77">
        <v>0</v>
      </c>
      <c r="D80" s="110"/>
    </row>
    <row r="81" spans="2:4" s="74" customFormat="1" x14ac:dyDescent="0.2">
      <c r="B81" s="170" t="s">
        <v>89</v>
      </c>
      <c r="C81" s="77">
        <v>0</v>
      </c>
      <c r="D81" s="110"/>
    </row>
    <row r="82" spans="2:4" s="74" customFormat="1" x14ac:dyDescent="0.2">
      <c r="B82" s="170" t="s">
        <v>100</v>
      </c>
      <c r="C82" s="77">
        <v>4164</v>
      </c>
      <c r="D82" s="110"/>
    </row>
    <row r="83" spans="2:4" s="74" customFormat="1" x14ac:dyDescent="0.2">
      <c r="B83" s="170" t="s">
        <v>87</v>
      </c>
      <c r="C83" s="77">
        <v>0</v>
      </c>
      <c r="D83" s="110"/>
    </row>
    <row r="84" spans="2:4" s="74" customFormat="1" ht="25.5" x14ac:dyDescent="0.2">
      <c r="B84" s="168" t="s">
        <v>60</v>
      </c>
      <c r="C84" s="72"/>
      <c r="D84" s="110" t="s">
        <v>438</v>
      </c>
    </row>
    <row r="85" spans="2:4" s="74" customFormat="1" x14ac:dyDescent="0.2">
      <c r="B85" s="169" t="s">
        <v>72</v>
      </c>
      <c r="C85" s="77">
        <v>0</v>
      </c>
      <c r="D85" s="110"/>
    </row>
    <row r="86" spans="2:4" s="74" customFormat="1" x14ac:dyDescent="0.2">
      <c r="B86" s="169" t="s">
        <v>91</v>
      </c>
      <c r="C86" s="77">
        <v>8760</v>
      </c>
      <c r="D86" s="110"/>
    </row>
    <row r="87" spans="2:4" s="74" customFormat="1" x14ac:dyDescent="0.2">
      <c r="B87" s="169" t="s">
        <v>90</v>
      </c>
      <c r="C87" s="77">
        <v>0</v>
      </c>
      <c r="D87" s="110"/>
    </row>
    <row r="88" spans="2:4" s="74" customFormat="1" x14ac:dyDescent="0.2">
      <c r="B88" s="170" t="s">
        <v>89</v>
      </c>
      <c r="C88" s="77">
        <v>0</v>
      </c>
      <c r="D88" s="110"/>
    </row>
    <row r="89" spans="2:4" s="74" customFormat="1" x14ac:dyDescent="0.2">
      <c r="B89" s="170" t="s">
        <v>100</v>
      </c>
      <c r="C89" s="77">
        <v>15695</v>
      </c>
      <c r="D89" s="110"/>
    </row>
    <row r="90" spans="2:4" s="74" customFormat="1" x14ac:dyDescent="0.2">
      <c r="B90" s="170" t="s">
        <v>87</v>
      </c>
      <c r="C90" s="77">
        <v>0</v>
      </c>
      <c r="D90" s="110"/>
    </row>
    <row r="91" spans="2:4" s="74" customFormat="1" x14ac:dyDescent="0.2">
      <c r="B91" s="170" t="s">
        <v>9</v>
      </c>
      <c r="C91" s="77">
        <v>24455</v>
      </c>
      <c r="D91" s="110"/>
    </row>
    <row r="92" spans="2:4" s="74" customFormat="1" ht="25.5" x14ac:dyDescent="0.2">
      <c r="B92" s="168" t="s">
        <v>334</v>
      </c>
      <c r="C92" s="72"/>
      <c r="D92" s="108"/>
    </row>
    <row r="93" spans="2:4" s="74" customFormat="1" x14ac:dyDescent="0.2">
      <c r="B93" s="169" t="s">
        <v>72</v>
      </c>
      <c r="C93" s="198">
        <v>0</v>
      </c>
      <c r="D93" s="110"/>
    </row>
    <row r="94" spans="2:4" s="74" customFormat="1" x14ac:dyDescent="0.2">
      <c r="B94" s="169" t="s">
        <v>91</v>
      </c>
      <c r="C94" s="198">
        <v>0.3</v>
      </c>
      <c r="D94" s="110"/>
    </row>
    <row r="95" spans="2:4" s="74" customFormat="1" x14ac:dyDescent="0.2">
      <c r="B95" s="169" t="s">
        <v>90</v>
      </c>
      <c r="C95" s="198">
        <v>0</v>
      </c>
      <c r="D95" s="110"/>
    </row>
    <row r="96" spans="2:4" s="74" customFormat="1" x14ac:dyDescent="0.2">
      <c r="B96" s="170" t="s">
        <v>89</v>
      </c>
      <c r="C96" s="198">
        <v>0</v>
      </c>
      <c r="D96" s="110"/>
    </row>
    <row r="97" spans="2:11" s="74" customFormat="1" x14ac:dyDescent="0.2">
      <c r="B97" s="170" t="s">
        <v>100</v>
      </c>
      <c r="C97" s="198">
        <v>0</v>
      </c>
      <c r="D97" s="110"/>
    </row>
    <row r="98" spans="2:11" s="74" customFormat="1" x14ac:dyDescent="0.2">
      <c r="B98" s="170" t="s">
        <v>87</v>
      </c>
      <c r="C98" s="198">
        <v>0</v>
      </c>
      <c r="D98" s="110"/>
    </row>
    <row r="99" spans="2:11" s="74" customFormat="1" x14ac:dyDescent="0.2">
      <c r="B99" s="170" t="s">
        <v>146</v>
      </c>
      <c r="C99" s="198">
        <v>0.1075</v>
      </c>
      <c r="D99" s="110"/>
    </row>
    <row r="100" spans="2:11" s="74" customFormat="1" ht="25.5" x14ac:dyDescent="0.2">
      <c r="B100" s="171" t="s">
        <v>335</v>
      </c>
      <c r="C100" s="77"/>
      <c r="D100" s="110"/>
    </row>
    <row r="101" spans="2:11" s="74" customFormat="1" x14ac:dyDescent="0.2">
      <c r="B101" s="169" t="s">
        <v>72</v>
      </c>
      <c r="C101" s="198">
        <v>0</v>
      </c>
      <c r="D101" s="110"/>
    </row>
    <row r="102" spans="2:11" s="74" customFormat="1" x14ac:dyDescent="0.2">
      <c r="B102" s="169" t="s">
        <v>91</v>
      </c>
      <c r="C102" s="198">
        <v>0.09</v>
      </c>
      <c r="D102" s="110"/>
    </row>
    <row r="103" spans="2:11" s="74" customFormat="1" x14ac:dyDescent="0.2">
      <c r="B103" s="169" t="s">
        <v>90</v>
      </c>
      <c r="C103" s="198">
        <v>0</v>
      </c>
      <c r="D103" s="110"/>
    </row>
    <row r="104" spans="2:11" s="74" customFormat="1" x14ac:dyDescent="0.2">
      <c r="B104" s="170" t="s">
        <v>89</v>
      </c>
      <c r="C104" s="198">
        <v>0</v>
      </c>
      <c r="D104" s="110"/>
    </row>
    <row r="105" spans="2:11" s="74" customFormat="1" x14ac:dyDescent="0.2">
      <c r="B105" s="170" t="s">
        <v>100</v>
      </c>
      <c r="C105" s="198">
        <v>0</v>
      </c>
      <c r="D105" s="110"/>
    </row>
    <row r="106" spans="2:11" s="74" customFormat="1" x14ac:dyDescent="0.2">
      <c r="B106" s="170" t="s">
        <v>87</v>
      </c>
      <c r="C106" s="198">
        <v>0</v>
      </c>
      <c r="D106" s="110"/>
    </row>
    <row r="107" spans="2:11" ht="15" thickBot="1" x14ac:dyDescent="0.25">
      <c r="B107" s="170" t="s">
        <v>146</v>
      </c>
      <c r="C107" s="202">
        <v>3.2199999999999999E-2</v>
      </c>
      <c r="D107" s="110"/>
      <c r="E107" s="74"/>
      <c r="F107" s="74"/>
      <c r="G107" s="74"/>
      <c r="H107" s="74"/>
      <c r="I107" s="74"/>
      <c r="J107" s="74"/>
      <c r="K107" s="74"/>
    </row>
    <row r="108" spans="2:11" x14ac:dyDescent="0.2">
      <c r="B108" s="68" t="s">
        <v>247</v>
      </c>
      <c r="C108" s="69"/>
      <c r="D108" s="107"/>
      <c r="E108" s="74"/>
      <c r="F108" s="74"/>
      <c r="G108" s="74"/>
      <c r="H108" s="74"/>
      <c r="I108" s="74"/>
      <c r="J108" s="74"/>
      <c r="K108" s="74"/>
    </row>
    <row r="109" spans="2:11" ht="15" thickBot="1" x14ac:dyDescent="0.25">
      <c r="B109" s="41" t="s">
        <v>197</v>
      </c>
      <c r="C109" s="80"/>
      <c r="D109" s="111"/>
    </row>
    <row r="110" spans="2:11" x14ac:dyDescent="0.2">
      <c r="B110" s="68" t="s">
        <v>336</v>
      </c>
      <c r="C110" s="69"/>
      <c r="D110" s="107"/>
    </row>
    <row r="111" spans="2:11" ht="17.25" customHeight="1" x14ac:dyDescent="0.2">
      <c r="B111" s="172" t="s">
        <v>248</v>
      </c>
      <c r="C111" s="72"/>
      <c r="D111" s="112" t="s">
        <v>164</v>
      </c>
    </row>
    <row r="112" spans="2:11" ht="38.25" x14ac:dyDescent="0.2">
      <c r="B112" s="173" t="s">
        <v>337</v>
      </c>
      <c r="C112" s="204">
        <v>9579305</v>
      </c>
      <c r="D112" s="109" t="s">
        <v>338</v>
      </c>
    </row>
    <row r="113" spans="2:5" ht="38.25" x14ac:dyDescent="0.2">
      <c r="B113" s="173" t="s">
        <v>339</v>
      </c>
      <c r="C113" s="204">
        <v>0</v>
      </c>
      <c r="D113" s="109" t="s">
        <v>340</v>
      </c>
    </row>
    <row r="114" spans="2:5" ht="38.25" x14ac:dyDescent="0.2">
      <c r="B114" s="173" t="s">
        <v>341</v>
      </c>
      <c r="C114" s="204">
        <v>9579305</v>
      </c>
      <c r="D114" s="109" t="s">
        <v>342</v>
      </c>
    </row>
    <row r="115" spans="2:5" ht="51" x14ac:dyDescent="0.2">
      <c r="B115" s="173" t="s">
        <v>343</v>
      </c>
      <c r="C115" s="204">
        <v>734371</v>
      </c>
      <c r="D115" s="109" t="s">
        <v>344</v>
      </c>
      <c r="E115" s="141"/>
    </row>
    <row r="116" spans="2:5" ht="38.25" x14ac:dyDescent="0.2">
      <c r="B116" s="173" t="s">
        <v>345</v>
      </c>
      <c r="C116" s="204">
        <v>0</v>
      </c>
      <c r="D116" s="109" t="s">
        <v>348</v>
      </c>
    </row>
    <row r="117" spans="2:5" ht="38.25" x14ac:dyDescent="0.2">
      <c r="B117" s="173" t="s">
        <v>347</v>
      </c>
      <c r="C117" s="204">
        <v>734371</v>
      </c>
      <c r="D117" s="109" t="s">
        <v>346</v>
      </c>
    </row>
    <row r="118" spans="2:5" x14ac:dyDescent="0.2">
      <c r="B118" s="173" t="s">
        <v>349</v>
      </c>
      <c r="C118" s="204">
        <v>10093028</v>
      </c>
      <c r="D118" s="109"/>
    </row>
    <row r="119" spans="2:5" x14ac:dyDescent="0.2">
      <c r="B119" s="173" t="s">
        <v>439</v>
      </c>
      <c r="C119" s="204">
        <v>0</v>
      </c>
      <c r="D119" s="109"/>
    </row>
    <row r="120" spans="2:5" x14ac:dyDescent="0.2">
      <c r="B120" s="173" t="s">
        <v>350</v>
      </c>
      <c r="C120" s="204">
        <v>10093028</v>
      </c>
      <c r="D120" s="109"/>
    </row>
    <row r="121" spans="2:5" ht="38.25" x14ac:dyDescent="0.2">
      <c r="B121" s="173" t="s">
        <v>351</v>
      </c>
      <c r="C121" s="204">
        <v>12643876</v>
      </c>
      <c r="D121" s="109" t="s">
        <v>165</v>
      </c>
    </row>
    <row r="122" spans="2:5" ht="38.25" x14ac:dyDescent="0.2">
      <c r="B122" s="173" t="s">
        <v>352</v>
      </c>
      <c r="C122" s="204">
        <v>0</v>
      </c>
      <c r="D122" s="109" t="s">
        <v>165</v>
      </c>
    </row>
    <row r="123" spans="2:5" ht="38.25" x14ac:dyDescent="0.2">
      <c r="B123" s="174" t="s">
        <v>353</v>
      </c>
      <c r="C123" s="204">
        <v>12643876</v>
      </c>
      <c r="D123" s="109" t="s">
        <v>165</v>
      </c>
    </row>
    <row r="124" spans="2:5" x14ac:dyDescent="0.2">
      <c r="B124" s="173" t="s">
        <v>354</v>
      </c>
      <c r="C124" s="197" t="s">
        <v>501</v>
      </c>
      <c r="D124" s="109" t="s">
        <v>355</v>
      </c>
    </row>
    <row r="125" spans="2:5" x14ac:dyDescent="0.2">
      <c r="B125" s="173" t="s">
        <v>356</v>
      </c>
      <c r="C125" s="197" t="s">
        <v>501</v>
      </c>
      <c r="D125" s="109"/>
    </row>
    <row r="126" spans="2:5" ht="25.5" x14ac:dyDescent="0.2">
      <c r="B126" s="175" t="s">
        <v>357</v>
      </c>
      <c r="C126" s="72"/>
      <c r="D126" s="109" t="s">
        <v>45</v>
      </c>
    </row>
    <row r="127" spans="2:5" x14ac:dyDescent="0.2">
      <c r="B127" s="173" t="s">
        <v>119</v>
      </c>
      <c r="C127" s="197" t="s">
        <v>501</v>
      </c>
      <c r="D127" s="109"/>
    </row>
    <row r="128" spans="2:5" x14ac:dyDescent="0.2">
      <c r="B128" s="173" t="s">
        <v>120</v>
      </c>
      <c r="C128" s="197" t="s">
        <v>501</v>
      </c>
      <c r="D128" s="109"/>
    </row>
    <row r="129" spans="2:4" x14ac:dyDescent="0.2">
      <c r="B129" s="173" t="s">
        <v>121</v>
      </c>
      <c r="C129" s="197" t="s">
        <v>501</v>
      </c>
      <c r="D129" s="109"/>
    </row>
    <row r="130" spans="2:4" x14ac:dyDescent="0.2">
      <c r="B130" s="173" t="s">
        <v>122</v>
      </c>
      <c r="C130" s="197" t="s">
        <v>501</v>
      </c>
      <c r="D130" s="109"/>
    </row>
    <row r="131" spans="2:4" x14ac:dyDescent="0.2">
      <c r="B131" s="173" t="s">
        <v>123</v>
      </c>
      <c r="C131" s="197" t="s">
        <v>501</v>
      </c>
      <c r="D131" s="109"/>
    </row>
    <row r="132" spans="2:4" x14ac:dyDescent="0.2">
      <c r="B132" s="173" t="s">
        <v>124</v>
      </c>
      <c r="C132" s="197" t="s">
        <v>501</v>
      </c>
      <c r="D132" s="109"/>
    </row>
    <row r="133" spans="2:4" x14ac:dyDescent="0.2">
      <c r="B133" s="173" t="s">
        <v>125</v>
      </c>
      <c r="C133" s="197" t="s">
        <v>501</v>
      </c>
      <c r="D133" s="109"/>
    </row>
    <row r="134" spans="2:4" x14ac:dyDescent="0.2">
      <c r="B134" s="173" t="s">
        <v>126</v>
      </c>
      <c r="C134" s="197" t="s">
        <v>501</v>
      </c>
      <c r="D134" s="109"/>
    </row>
    <row r="135" spans="2:4" x14ac:dyDescent="0.2">
      <c r="B135" s="173" t="s">
        <v>174</v>
      </c>
      <c r="C135" s="197" t="s">
        <v>501</v>
      </c>
      <c r="D135" s="109"/>
    </row>
    <row r="136" spans="2:4" x14ac:dyDescent="0.2">
      <c r="B136" s="173" t="s">
        <v>175</v>
      </c>
      <c r="C136" s="197" t="s">
        <v>501</v>
      </c>
      <c r="D136" s="109"/>
    </row>
    <row r="137" spans="2:4" x14ac:dyDescent="0.2">
      <c r="B137" s="173" t="s">
        <v>8</v>
      </c>
      <c r="C137" s="197" t="s">
        <v>501</v>
      </c>
      <c r="D137" s="109"/>
    </row>
    <row r="138" spans="2:4" x14ac:dyDescent="0.2">
      <c r="B138" s="173" t="s">
        <v>33</v>
      </c>
      <c r="C138" s="197" t="s">
        <v>501</v>
      </c>
      <c r="D138" s="114"/>
    </row>
    <row r="139" spans="2:4" x14ac:dyDescent="0.2">
      <c r="B139" s="173" t="s">
        <v>358</v>
      </c>
      <c r="C139" s="203">
        <v>0.12</v>
      </c>
      <c r="D139" s="109" t="s">
        <v>46</v>
      </c>
    </row>
    <row r="140" spans="2:4" x14ac:dyDescent="0.2">
      <c r="B140" s="173" t="s">
        <v>359</v>
      </c>
      <c r="C140" s="203">
        <v>0.04</v>
      </c>
      <c r="D140" s="109"/>
    </row>
    <row r="141" spans="2:4" x14ac:dyDescent="0.2">
      <c r="B141" s="173" t="s">
        <v>360</v>
      </c>
      <c r="C141" s="203">
        <v>0.16</v>
      </c>
      <c r="D141" s="109"/>
    </row>
    <row r="142" spans="2:4" x14ac:dyDescent="0.2">
      <c r="B142" s="128" t="s">
        <v>127</v>
      </c>
      <c r="C142" s="83"/>
      <c r="D142" s="115"/>
    </row>
    <row r="143" spans="2:4" x14ac:dyDescent="0.2">
      <c r="B143" s="79" t="s">
        <v>243</v>
      </c>
      <c r="C143" s="72"/>
      <c r="D143" s="108"/>
    </row>
    <row r="144" spans="2:4" x14ac:dyDescent="0.2">
      <c r="B144" s="151" t="s">
        <v>361</v>
      </c>
      <c r="C144" s="197">
        <v>14</v>
      </c>
      <c r="D144" s="109"/>
    </row>
    <row r="145" spans="2:4" x14ac:dyDescent="0.2">
      <c r="B145" s="151" t="s">
        <v>362</v>
      </c>
      <c r="C145" s="197">
        <v>0</v>
      </c>
      <c r="D145" s="109"/>
    </row>
    <row r="146" spans="2:4" x14ac:dyDescent="0.2">
      <c r="B146" s="151" t="s">
        <v>363</v>
      </c>
      <c r="C146" s="197">
        <v>14</v>
      </c>
      <c r="D146" s="109"/>
    </row>
    <row r="147" spans="2:4" ht="25.5" x14ac:dyDescent="0.2">
      <c r="B147" s="151" t="s">
        <v>364</v>
      </c>
      <c r="C147" s="197">
        <v>6</v>
      </c>
      <c r="D147" s="109"/>
    </row>
    <row r="148" spans="2:4" ht="25.5" x14ac:dyDescent="0.2">
      <c r="B148" s="151" t="s">
        <v>365</v>
      </c>
      <c r="C148" s="197">
        <v>73</v>
      </c>
      <c r="D148" s="109"/>
    </row>
    <row r="149" spans="2:4" x14ac:dyDescent="0.2">
      <c r="B149" s="151" t="s">
        <v>366</v>
      </c>
      <c r="C149" s="197">
        <v>101</v>
      </c>
      <c r="D149" s="109"/>
    </row>
    <row r="150" spans="2:4" ht="25.5" x14ac:dyDescent="0.2">
      <c r="B150" s="151" t="s">
        <v>367</v>
      </c>
      <c r="C150" s="197"/>
      <c r="D150" s="109"/>
    </row>
    <row r="151" spans="2:4" x14ac:dyDescent="0.2">
      <c r="B151" s="151" t="s">
        <v>368</v>
      </c>
      <c r="C151" s="197">
        <v>44</v>
      </c>
      <c r="D151" s="109"/>
    </row>
    <row r="152" spans="2:4" x14ac:dyDescent="0.2">
      <c r="B152" s="151" t="s">
        <v>369</v>
      </c>
      <c r="C152" s="197">
        <v>36</v>
      </c>
      <c r="D152" s="109"/>
    </row>
    <row r="153" spans="2:4" x14ac:dyDescent="0.2">
      <c r="B153" s="151" t="s">
        <v>218</v>
      </c>
      <c r="C153" s="197">
        <v>0</v>
      </c>
      <c r="D153" s="109"/>
    </row>
    <row r="154" spans="2:4" x14ac:dyDescent="0.2">
      <c r="B154" s="151" t="s">
        <v>370</v>
      </c>
      <c r="C154" s="197">
        <v>0</v>
      </c>
      <c r="D154" s="109"/>
    </row>
    <row r="155" spans="2:4" x14ac:dyDescent="0.2">
      <c r="B155" s="151" t="s">
        <v>371</v>
      </c>
      <c r="C155" s="197">
        <v>0</v>
      </c>
      <c r="D155" s="109"/>
    </row>
    <row r="156" spans="2:4" x14ac:dyDescent="0.2">
      <c r="B156" s="151" t="s">
        <v>372</v>
      </c>
      <c r="C156" s="197">
        <v>0</v>
      </c>
      <c r="D156" s="109"/>
    </row>
    <row r="157" spans="2:4" x14ac:dyDescent="0.2">
      <c r="B157" s="151" t="s">
        <v>373</v>
      </c>
      <c r="C157" s="197">
        <v>0</v>
      </c>
      <c r="D157" s="109"/>
    </row>
    <row r="158" spans="2:4" x14ac:dyDescent="0.2">
      <c r="B158" s="151" t="s">
        <v>374</v>
      </c>
      <c r="C158" s="197">
        <v>0</v>
      </c>
      <c r="D158" s="109" t="s">
        <v>63</v>
      </c>
    </row>
    <row r="159" spans="2:4" x14ac:dyDescent="0.2">
      <c r="B159" s="151" t="s">
        <v>375</v>
      </c>
      <c r="C159" s="197">
        <v>5</v>
      </c>
      <c r="D159" s="109"/>
    </row>
    <row r="160" spans="2:4" x14ac:dyDescent="0.2">
      <c r="B160" s="151" t="s">
        <v>376</v>
      </c>
      <c r="C160" s="197">
        <v>0</v>
      </c>
      <c r="D160" s="109"/>
    </row>
    <row r="161" spans="2:4" ht="25.5" x14ac:dyDescent="0.2">
      <c r="B161" s="151" t="s">
        <v>377</v>
      </c>
      <c r="C161" s="197">
        <v>19</v>
      </c>
      <c r="D161" s="109" t="s">
        <v>145</v>
      </c>
    </row>
    <row r="162" spans="2:4" ht="32.25" customHeight="1" x14ac:dyDescent="0.2">
      <c r="B162" s="151" t="s">
        <v>378</v>
      </c>
      <c r="C162" s="197">
        <v>0</v>
      </c>
      <c r="D162" s="109" t="s">
        <v>219</v>
      </c>
    </row>
    <row r="163" spans="2:4" ht="25.5" x14ac:dyDescent="0.2">
      <c r="B163" s="151" t="s">
        <v>471</v>
      </c>
      <c r="C163" s="215" t="s">
        <v>519</v>
      </c>
      <c r="D163" s="109"/>
    </row>
    <row r="164" spans="2:4" ht="16.5" customHeight="1" x14ac:dyDescent="0.2">
      <c r="B164" s="176" t="s">
        <v>379</v>
      </c>
      <c r="C164" s="80" t="s">
        <v>501</v>
      </c>
      <c r="D164" s="104" t="s">
        <v>487</v>
      </c>
    </row>
    <row r="165" spans="2:4" ht="16.5" customHeight="1" thickBot="1" x14ac:dyDescent="0.25">
      <c r="B165" s="176" t="s">
        <v>380</v>
      </c>
      <c r="C165" s="80" t="s">
        <v>501</v>
      </c>
      <c r="D165" s="104" t="s">
        <v>487</v>
      </c>
    </row>
    <row r="166" spans="2:4" ht="15.75" customHeight="1" x14ac:dyDescent="0.2">
      <c r="B166" s="68" t="s">
        <v>129</v>
      </c>
      <c r="C166" s="69"/>
      <c r="D166" s="107"/>
    </row>
    <row r="167" spans="2:4" x14ac:dyDescent="0.2">
      <c r="B167" s="129" t="s">
        <v>243</v>
      </c>
      <c r="C167" s="72"/>
      <c r="D167" s="108"/>
    </row>
    <row r="168" spans="2:4" ht="51" x14ac:dyDescent="0.2">
      <c r="B168" s="177" t="s">
        <v>381</v>
      </c>
      <c r="C168" s="197">
        <v>0</v>
      </c>
      <c r="D168" s="109" t="s">
        <v>66</v>
      </c>
    </row>
    <row r="169" spans="2:4" x14ac:dyDescent="0.2">
      <c r="B169" s="178" t="s">
        <v>64</v>
      </c>
      <c r="C169" s="71"/>
      <c r="D169" s="116"/>
    </row>
    <row r="170" spans="2:4" x14ac:dyDescent="0.2">
      <c r="B170" s="75" t="s">
        <v>460</v>
      </c>
      <c r="C170" s="72"/>
      <c r="D170" s="108"/>
    </row>
    <row r="171" spans="2:4" x14ac:dyDescent="0.2">
      <c r="B171" s="179" t="s">
        <v>176</v>
      </c>
      <c r="C171" s="71" t="s">
        <v>474</v>
      </c>
      <c r="D171" s="109"/>
    </row>
    <row r="172" spans="2:4" ht="51" x14ac:dyDescent="0.2">
      <c r="B172" s="156" t="s">
        <v>179</v>
      </c>
      <c r="C172" s="71" t="s">
        <v>474</v>
      </c>
      <c r="D172" s="109"/>
    </row>
    <row r="173" spans="2:4" x14ac:dyDescent="0.2">
      <c r="B173" s="156" t="s">
        <v>461</v>
      </c>
      <c r="C173" s="71" t="s">
        <v>474</v>
      </c>
      <c r="D173" s="109"/>
    </row>
    <row r="174" spans="2:4" x14ac:dyDescent="0.2">
      <c r="B174" s="156" t="s">
        <v>447</v>
      </c>
      <c r="C174" s="71"/>
      <c r="D174" s="109"/>
    </row>
    <row r="175" spans="2:4" x14ac:dyDescent="0.2">
      <c r="B175" s="180" t="s">
        <v>382</v>
      </c>
      <c r="C175" s="71"/>
      <c r="D175" s="109"/>
    </row>
    <row r="176" spans="2:4" ht="25.5" x14ac:dyDescent="0.2">
      <c r="B176" s="181" t="s">
        <v>198</v>
      </c>
      <c r="C176" s="71"/>
      <c r="D176" s="109"/>
    </row>
    <row r="177" spans="2:4" ht="26.25" thickBot="1" x14ac:dyDescent="0.25">
      <c r="B177" s="162" t="s">
        <v>223</v>
      </c>
      <c r="C177" s="84" t="s">
        <v>474</v>
      </c>
      <c r="D177" s="105"/>
    </row>
    <row r="178" spans="2:4" x14ac:dyDescent="0.2">
      <c r="B178" s="60"/>
    </row>
    <row r="179" spans="2:4" x14ac:dyDescent="0.2">
      <c r="B179" s="60"/>
    </row>
    <row r="180" spans="2:4" x14ac:dyDescent="0.2">
      <c r="B180" s="60"/>
    </row>
    <row r="181" spans="2:4" x14ac:dyDescent="0.2">
      <c r="B181" s="60"/>
    </row>
    <row r="182" spans="2:4" x14ac:dyDescent="0.2">
      <c r="B182" s="63"/>
      <c r="C182" s="63"/>
      <c r="D182" s="63"/>
    </row>
    <row r="183" spans="2:4" x14ac:dyDescent="0.2">
      <c r="B183" s="63"/>
      <c r="C183" s="63"/>
      <c r="D183" s="63"/>
    </row>
    <row r="184" spans="2:4" x14ac:dyDescent="0.2">
      <c r="B184" s="63"/>
      <c r="C184" s="63"/>
      <c r="D184" s="63"/>
    </row>
    <row r="185" spans="2:4" x14ac:dyDescent="0.2">
      <c r="B185" s="85"/>
      <c r="C185" s="63"/>
      <c r="D185" s="63"/>
    </row>
    <row r="186" spans="2:4" x14ac:dyDescent="0.2">
      <c r="B186" s="85"/>
      <c r="C186" s="63"/>
      <c r="D186" s="63"/>
    </row>
    <row r="187" spans="2:4" x14ac:dyDescent="0.2">
      <c r="B187" s="86"/>
      <c r="C187" s="63"/>
      <c r="D187" s="63"/>
    </row>
    <row r="188" spans="2:4" ht="40.5" customHeight="1" x14ac:dyDescent="0.2">
      <c r="B188" s="63"/>
      <c r="C188" s="63"/>
      <c r="D188" s="63"/>
    </row>
    <row r="189" spans="2:4" x14ac:dyDescent="0.2">
      <c r="B189" s="63"/>
      <c r="C189" s="63"/>
      <c r="D189" s="63"/>
    </row>
    <row r="190" spans="2:4" x14ac:dyDescent="0.2">
      <c r="B190" s="63"/>
      <c r="C190" s="63"/>
      <c r="D190" s="63"/>
    </row>
    <row r="191" spans="2:4" x14ac:dyDescent="0.2">
      <c r="B191" s="63"/>
      <c r="C191" s="63"/>
      <c r="D191" s="63"/>
    </row>
    <row r="192" spans="2:4" x14ac:dyDescent="0.2">
      <c r="B192" s="63"/>
      <c r="C192" s="63"/>
      <c r="D192" s="63"/>
    </row>
    <row r="193" spans="2:4" x14ac:dyDescent="0.2">
      <c r="B193" s="85"/>
      <c r="C193" s="63"/>
      <c r="D193" s="63"/>
    </row>
    <row r="194" spans="2:4" x14ac:dyDescent="0.2">
      <c r="B194" s="63"/>
      <c r="C194" s="63"/>
      <c r="D194" s="63"/>
    </row>
    <row r="195" spans="2:4" x14ac:dyDescent="0.2">
      <c r="B195" s="85"/>
      <c r="C195" s="63"/>
      <c r="D195" s="63"/>
    </row>
    <row r="196" spans="2:4" x14ac:dyDescent="0.2">
      <c r="B196" s="85"/>
      <c r="C196" s="63"/>
      <c r="D196" s="63"/>
    </row>
    <row r="197" spans="2:4" s="63" customFormat="1" ht="12.75" x14ac:dyDescent="0.2">
      <c r="B197" s="85"/>
    </row>
    <row r="198" spans="2:4" s="63" customFormat="1" ht="12.75" x14ac:dyDescent="0.2">
      <c r="B198" s="85"/>
    </row>
    <row r="199" spans="2:4" s="63" customFormat="1" ht="12.75" x14ac:dyDescent="0.2">
      <c r="B199" s="85"/>
    </row>
    <row r="200" spans="2:4" s="63" customFormat="1" ht="12.75" x14ac:dyDescent="0.2">
      <c r="B200" s="85"/>
    </row>
    <row r="201" spans="2:4" s="63" customFormat="1" ht="12.75" x14ac:dyDescent="0.2">
      <c r="B201" s="85"/>
    </row>
    <row r="202" spans="2:4" s="63" customFormat="1" ht="12.75" x14ac:dyDescent="0.2">
      <c r="B202" s="85"/>
    </row>
    <row r="203" spans="2:4" s="63" customFormat="1" ht="12.75" x14ac:dyDescent="0.2">
      <c r="B203" s="85"/>
    </row>
    <row r="204" spans="2:4" s="63" customFormat="1" ht="12.75" x14ac:dyDescent="0.2">
      <c r="B204" s="85"/>
    </row>
    <row r="205" spans="2:4" s="63" customFormat="1" ht="12.75" x14ac:dyDescent="0.2">
      <c r="B205" s="85"/>
    </row>
    <row r="206" spans="2:4" s="63" customFormat="1" ht="12.75" x14ac:dyDescent="0.2">
      <c r="B206" s="85"/>
    </row>
    <row r="207" spans="2:4" s="63" customFormat="1" ht="12.75" x14ac:dyDescent="0.2">
      <c r="B207" s="85"/>
    </row>
    <row r="208" spans="2:4" s="63" customFormat="1" ht="12.75" x14ac:dyDescent="0.2">
      <c r="B208" s="85"/>
    </row>
    <row r="209" spans="2:2" s="63" customFormat="1" ht="12.75" x14ac:dyDescent="0.2">
      <c r="B209" s="85"/>
    </row>
    <row r="210" spans="2:2" s="63" customFormat="1" ht="12.75" x14ac:dyDescent="0.2">
      <c r="B210" s="85"/>
    </row>
    <row r="211" spans="2:2" s="63" customFormat="1" ht="12.75" x14ac:dyDescent="0.2">
      <c r="B211" s="85"/>
    </row>
    <row r="212" spans="2:2" s="63" customFormat="1" ht="12.75" x14ac:dyDescent="0.2">
      <c r="B212" s="85"/>
    </row>
    <row r="213" spans="2:2" s="63" customFormat="1" ht="12.75" x14ac:dyDescent="0.2">
      <c r="B213" s="85"/>
    </row>
    <row r="214" spans="2:2" s="63" customFormat="1" ht="12.75" x14ac:dyDescent="0.2">
      <c r="B214" s="85"/>
    </row>
    <row r="215" spans="2:2" s="63" customFormat="1" ht="12.75" x14ac:dyDescent="0.2">
      <c r="B215" s="85"/>
    </row>
    <row r="216" spans="2:2" s="63" customFormat="1" ht="12.75" x14ac:dyDescent="0.2">
      <c r="B216" s="85"/>
    </row>
    <row r="217" spans="2:2" s="63" customFormat="1" ht="12.75" x14ac:dyDescent="0.2">
      <c r="B217" s="85"/>
    </row>
    <row r="218" spans="2:2" s="63" customFormat="1" ht="12.75" x14ac:dyDescent="0.2">
      <c r="B218" s="85"/>
    </row>
    <row r="219" spans="2:2" s="63" customFormat="1" ht="12.75" x14ac:dyDescent="0.2">
      <c r="B219" s="85"/>
    </row>
    <row r="220" spans="2:2" s="63" customFormat="1" ht="12.75" x14ac:dyDescent="0.2">
      <c r="B220" s="85"/>
    </row>
    <row r="221" spans="2:2" s="63" customFormat="1" ht="12.75" x14ac:dyDescent="0.2">
      <c r="B221" s="85"/>
    </row>
    <row r="222" spans="2:2" s="63" customFormat="1" ht="12.75" x14ac:dyDescent="0.2">
      <c r="B222" s="85"/>
    </row>
    <row r="223" spans="2:2" s="63" customFormat="1" ht="12.75" x14ac:dyDescent="0.2">
      <c r="B223" s="85"/>
    </row>
    <row r="224" spans="2:2" s="63" customFormat="1" ht="12.75" x14ac:dyDescent="0.2">
      <c r="B224" s="85"/>
    </row>
    <row r="225" spans="2:2" s="63" customFormat="1" ht="12.75" x14ac:dyDescent="0.2">
      <c r="B225" s="85"/>
    </row>
    <row r="226" spans="2:2" s="63" customFormat="1" ht="12.75" x14ac:dyDescent="0.2">
      <c r="B226" s="85"/>
    </row>
    <row r="227" spans="2:2" s="63" customFormat="1" ht="12.75" x14ac:dyDescent="0.2">
      <c r="B227" s="85"/>
    </row>
    <row r="228" spans="2:2" s="63" customFormat="1" ht="12.75" x14ac:dyDescent="0.2">
      <c r="B228" s="85"/>
    </row>
    <row r="229" spans="2:2" s="63" customFormat="1" ht="12.75" x14ac:dyDescent="0.2">
      <c r="B229" s="85"/>
    </row>
    <row r="230" spans="2:2" s="63" customFormat="1" ht="12.75" x14ac:dyDescent="0.2">
      <c r="B230" s="85"/>
    </row>
    <row r="231" spans="2:2" s="63" customFormat="1" ht="12.75" x14ac:dyDescent="0.2">
      <c r="B231" s="85"/>
    </row>
    <row r="232" spans="2:2" s="63" customFormat="1" ht="12.75" x14ac:dyDescent="0.2">
      <c r="B232" s="85"/>
    </row>
    <row r="233" spans="2:2" s="63" customFormat="1" ht="12.75" x14ac:dyDescent="0.2">
      <c r="B233" s="85"/>
    </row>
    <row r="234" spans="2:2" s="63" customFormat="1" ht="12.75" x14ac:dyDescent="0.2">
      <c r="B234" s="85"/>
    </row>
    <row r="235" spans="2:2" s="63" customFormat="1" ht="12.75" x14ac:dyDescent="0.2">
      <c r="B235" s="85"/>
    </row>
    <row r="236" spans="2:2" s="63" customFormat="1" ht="12.75" x14ac:dyDescent="0.2">
      <c r="B236" s="85"/>
    </row>
    <row r="237" spans="2:2" s="63" customFormat="1" ht="12.75" x14ac:dyDescent="0.2">
      <c r="B237" s="85"/>
    </row>
    <row r="238" spans="2:2" s="63" customFormat="1" ht="12.75" x14ac:dyDescent="0.2">
      <c r="B238" s="85"/>
    </row>
    <row r="239" spans="2:2" s="63" customFormat="1" ht="12.75" x14ac:dyDescent="0.2">
      <c r="B239" s="85"/>
    </row>
    <row r="240" spans="2:2" s="63" customFormat="1" ht="12.75" x14ac:dyDescent="0.2">
      <c r="B240" s="85"/>
    </row>
    <row r="241" spans="2:2" s="63" customFormat="1" ht="12.75" x14ac:dyDescent="0.2">
      <c r="B241" s="85"/>
    </row>
    <row r="242" spans="2:2" s="63" customFormat="1" ht="12.75" x14ac:dyDescent="0.2">
      <c r="B242" s="85"/>
    </row>
    <row r="243" spans="2:2" s="63" customFormat="1" ht="12.75" x14ac:dyDescent="0.2">
      <c r="B243" s="85"/>
    </row>
    <row r="244" spans="2:2" s="63" customFormat="1" ht="12.75" x14ac:dyDescent="0.2">
      <c r="B244" s="85"/>
    </row>
    <row r="245" spans="2:2" s="63" customFormat="1" ht="12.75" x14ac:dyDescent="0.2">
      <c r="B245" s="85"/>
    </row>
    <row r="246" spans="2:2" s="63" customFormat="1" ht="12.75" x14ac:dyDescent="0.2">
      <c r="B246" s="85"/>
    </row>
    <row r="247" spans="2:2" s="63" customFormat="1" ht="12.75" x14ac:dyDescent="0.2">
      <c r="B247" s="85"/>
    </row>
    <row r="248" spans="2:2" s="63" customFormat="1" ht="12.75" x14ac:dyDescent="0.2">
      <c r="B248" s="85"/>
    </row>
    <row r="249" spans="2:2" s="63" customFormat="1" ht="12.75" x14ac:dyDescent="0.2">
      <c r="B249" s="85"/>
    </row>
    <row r="250" spans="2:2" s="63" customFormat="1" ht="12.75" x14ac:dyDescent="0.2">
      <c r="B250" s="85"/>
    </row>
    <row r="251" spans="2:2" s="63" customFormat="1" ht="12.75" x14ac:dyDescent="0.2">
      <c r="B251" s="85"/>
    </row>
    <row r="252" spans="2:2" s="63" customFormat="1" ht="12.75" x14ac:dyDescent="0.2">
      <c r="B252" s="85"/>
    </row>
    <row r="253" spans="2:2" s="63" customFormat="1" ht="12.75" x14ac:dyDescent="0.2">
      <c r="B253" s="85"/>
    </row>
    <row r="254" spans="2:2" s="63" customFormat="1" ht="12.75" x14ac:dyDescent="0.2">
      <c r="B254" s="85"/>
    </row>
    <row r="255" spans="2:2" s="63" customFormat="1" ht="12.75" x14ac:dyDescent="0.2">
      <c r="B255" s="85"/>
    </row>
    <row r="256" spans="2:2" s="63" customFormat="1" ht="12.75" x14ac:dyDescent="0.2">
      <c r="B256" s="85"/>
    </row>
    <row r="257" spans="2:2" s="63" customFormat="1" ht="12.75" x14ac:dyDescent="0.2">
      <c r="B257" s="85"/>
    </row>
    <row r="258" spans="2:2" s="63" customFormat="1" ht="12.75" x14ac:dyDescent="0.2">
      <c r="B258" s="85"/>
    </row>
    <row r="259" spans="2:2" s="63" customFormat="1" ht="12.75" x14ac:dyDescent="0.2">
      <c r="B259" s="85"/>
    </row>
    <row r="260" spans="2:2" s="63" customFormat="1" ht="12.75" x14ac:dyDescent="0.2">
      <c r="B260" s="85"/>
    </row>
    <row r="261" spans="2:2" s="63" customFormat="1" ht="12.75" x14ac:dyDescent="0.2">
      <c r="B261" s="85"/>
    </row>
    <row r="262" spans="2:2" s="63" customFormat="1" ht="12.75" x14ac:dyDescent="0.2">
      <c r="B262" s="85"/>
    </row>
    <row r="263" spans="2:2" s="63" customFormat="1" ht="12.75" x14ac:dyDescent="0.2">
      <c r="B263" s="85"/>
    </row>
    <row r="264" spans="2:2" s="63" customFormat="1" ht="12.75" x14ac:dyDescent="0.2">
      <c r="B264" s="85"/>
    </row>
    <row r="265" spans="2:2" s="63" customFormat="1" ht="12.75" x14ac:dyDescent="0.2">
      <c r="B265" s="85"/>
    </row>
    <row r="266" spans="2:2" s="63" customFormat="1" ht="12.75" x14ac:dyDescent="0.2">
      <c r="B266" s="85"/>
    </row>
    <row r="267" spans="2:2" s="63" customFormat="1" ht="12.75" x14ac:dyDescent="0.2">
      <c r="B267" s="85"/>
    </row>
    <row r="268" spans="2:2" s="63" customFormat="1" ht="12.75" x14ac:dyDescent="0.2">
      <c r="B268" s="85"/>
    </row>
    <row r="269" spans="2:2" s="63" customFormat="1" ht="12.75" x14ac:dyDescent="0.2">
      <c r="B269" s="85"/>
    </row>
    <row r="270" spans="2:2" s="63" customFormat="1" ht="12.75" x14ac:dyDescent="0.2">
      <c r="B270" s="85"/>
    </row>
    <row r="271" spans="2:2" s="63" customFormat="1" ht="12.75" x14ac:dyDescent="0.2">
      <c r="B271" s="85"/>
    </row>
    <row r="272" spans="2:2" s="63" customFormat="1" ht="12.75" x14ac:dyDescent="0.2">
      <c r="B272" s="85"/>
    </row>
    <row r="273" spans="2:2" s="63" customFormat="1" ht="12.75" x14ac:dyDescent="0.2">
      <c r="B273" s="85"/>
    </row>
    <row r="274" spans="2:2" s="63" customFormat="1" ht="12.75" x14ac:dyDescent="0.2">
      <c r="B274" s="85"/>
    </row>
    <row r="275" spans="2:2" s="63" customFormat="1" ht="12.75" x14ac:dyDescent="0.2">
      <c r="B275" s="85"/>
    </row>
    <row r="276" spans="2:2" s="63" customFormat="1" ht="12.75" x14ac:dyDescent="0.2">
      <c r="B276" s="85"/>
    </row>
    <row r="277" spans="2:2" s="63" customFormat="1" ht="12.75" x14ac:dyDescent="0.2">
      <c r="B277" s="85"/>
    </row>
    <row r="278" spans="2:2" s="63" customFormat="1" ht="12.75" x14ac:dyDescent="0.2">
      <c r="B278" s="85"/>
    </row>
    <row r="279" spans="2:2" s="63" customFormat="1" ht="12.75" x14ac:dyDescent="0.2">
      <c r="B279" s="85"/>
    </row>
    <row r="280" spans="2:2" s="63" customFormat="1" ht="12.75" x14ac:dyDescent="0.2">
      <c r="B280" s="85"/>
    </row>
    <row r="281" spans="2:2" s="63" customFormat="1" ht="12.75" x14ac:dyDescent="0.2">
      <c r="B281" s="85"/>
    </row>
    <row r="282" spans="2:2" s="63" customFormat="1" ht="12.75" x14ac:dyDescent="0.2">
      <c r="B282" s="85"/>
    </row>
    <row r="283" spans="2:2" s="63" customFormat="1" ht="12.75" x14ac:dyDescent="0.2">
      <c r="B283" s="85"/>
    </row>
    <row r="284" spans="2:2" s="63" customFormat="1" ht="12.75" x14ac:dyDescent="0.2">
      <c r="B284" s="85"/>
    </row>
    <row r="285" spans="2:2" s="63" customFormat="1" ht="12.75" x14ac:dyDescent="0.2">
      <c r="B285" s="85"/>
    </row>
    <row r="286" spans="2:2" s="63" customFormat="1" ht="12.75" x14ac:dyDescent="0.2">
      <c r="B286" s="85"/>
    </row>
    <row r="287" spans="2:2" s="63" customFormat="1" ht="12.75" x14ac:dyDescent="0.2">
      <c r="B287" s="85"/>
    </row>
    <row r="288" spans="2:2" s="63" customFormat="1" ht="12.75" x14ac:dyDescent="0.2">
      <c r="B288" s="85"/>
    </row>
    <row r="289" spans="2:4" s="63" customFormat="1" ht="12.75" x14ac:dyDescent="0.2">
      <c r="B289" s="85"/>
    </row>
    <row r="290" spans="2:4" s="63" customFormat="1" ht="12.75" x14ac:dyDescent="0.2">
      <c r="B290" s="85"/>
    </row>
    <row r="291" spans="2:4" s="63" customFormat="1" ht="12.75" x14ac:dyDescent="0.2">
      <c r="B291" s="85"/>
    </row>
    <row r="292" spans="2:4" s="63" customFormat="1" ht="12.75" x14ac:dyDescent="0.2">
      <c r="B292" s="85"/>
    </row>
    <row r="293" spans="2:4" s="63" customFormat="1" ht="12.75" x14ac:dyDescent="0.2">
      <c r="B293" s="85"/>
    </row>
    <row r="294" spans="2:4" s="63" customFormat="1" ht="12.75" x14ac:dyDescent="0.2">
      <c r="B294" s="85"/>
    </row>
    <row r="295" spans="2:4" s="63" customFormat="1" ht="12.75" x14ac:dyDescent="0.2">
      <c r="B295" s="85"/>
    </row>
    <row r="296" spans="2:4" s="63" customFormat="1" x14ac:dyDescent="0.2">
      <c r="B296" s="65"/>
      <c r="C296" s="60"/>
      <c r="D296" s="60"/>
    </row>
    <row r="297" spans="2:4" s="63" customFormat="1" x14ac:dyDescent="0.2">
      <c r="B297" s="65"/>
      <c r="C297" s="60"/>
      <c r="D297" s="60"/>
    </row>
    <row r="298" spans="2:4" s="63" customFormat="1" x14ac:dyDescent="0.2">
      <c r="B298" s="65"/>
      <c r="C298" s="60"/>
      <c r="D298" s="60"/>
    </row>
    <row r="299" spans="2:4" s="63" customFormat="1" x14ac:dyDescent="0.2">
      <c r="B299" s="65"/>
      <c r="C299" s="60"/>
      <c r="D299" s="60"/>
    </row>
    <row r="300" spans="2:4" s="63" customFormat="1" x14ac:dyDescent="0.2">
      <c r="B300" s="65"/>
      <c r="C300" s="60"/>
      <c r="D300" s="60"/>
    </row>
    <row r="301" spans="2:4" s="63" customFormat="1" x14ac:dyDescent="0.2">
      <c r="B301" s="65"/>
      <c r="C301" s="60"/>
      <c r="D301" s="60"/>
    </row>
    <row r="302" spans="2:4" s="63" customFormat="1" x14ac:dyDescent="0.2">
      <c r="B302" s="65"/>
      <c r="C302" s="60"/>
      <c r="D302" s="60"/>
    </row>
    <row r="303" spans="2:4" s="63" customFormat="1" x14ac:dyDescent="0.2">
      <c r="B303" s="65"/>
      <c r="C303" s="60"/>
      <c r="D303" s="60"/>
    </row>
    <row r="304" spans="2:4" s="63" customFormat="1" x14ac:dyDescent="0.2">
      <c r="B304" s="65"/>
      <c r="C304" s="60"/>
      <c r="D304" s="60"/>
    </row>
    <row r="305" spans="2:4" s="63" customFormat="1" x14ac:dyDescent="0.2">
      <c r="B305" s="65"/>
      <c r="C305" s="60"/>
      <c r="D305" s="60"/>
    </row>
    <row r="306" spans="2:4" s="63" customFormat="1" x14ac:dyDescent="0.2">
      <c r="B306" s="65"/>
      <c r="C306" s="60"/>
      <c r="D306" s="60"/>
    </row>
    <row r="307" spans="2:4" s="63" customFormat="1" x14ac:dyDescent="0.2">
      <c r="B307" s="65"/>
      <c r="C307" s="60"/>
      <c r="D307" s="60"/>
    </row>
  </sheetData>
  <mergeCells count="1">
    <mergeCell ref="B1:D2"/>
  </mergeCells>
  <printOptions horizontalCentered="1"/>
  <pageMargins left="0.23622047244094491" right="0.23622047244094491" top="0.74803149606299213" bottom="0.74803149606299213" header="0.31496062992125984" footer="0.31496062992125984"/>
  <pageSetup paperSize="9" scale="83" fitToHeight="0"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L196"/>
  <sheetViews>
    <sheetView showGridLines="0" zoomScale="81" zoomScaleNormal="81" workbookViewId="0">
      <selection activeCell="D84" sqref="D84"/>
    </sheetView>
  </sheetViews>
  <sheetFormatPr defaultColWidth="9.140625" defaultRowHeight="14.25" x14ac:dyDescent="0.2"/>
  <cols>
    <col min="1" max="1" width="9.140625" style="60"/>
    <col min="2" max="2" width="66.5703125" style="65" customWidth="1"/>
    <col min="3" max="3" width="19.140625" style="60" customWidth="1"/>
    <col min="4" max="4" width="83.140625" style="60" customWidth="1"/>
    <col min="5" max="5" width="78.5703125" style="60" bestFit="1" customWidth="1"/>
    <col min="6" max="16384" width="9.140625" style="60"/>
  </cols>
  <sheetData>
    <row r="1" spans="2:10" ht="20.25" customHeight="1" x14ac:dyDescent="0.2">
      <c r="B1" s="222" t="s">
        <v>251</v>
      </c>
      <c r="C1" s="222"/>
      <c r="D1" s="222"/>
      <c r="E1" s="99"/>
      <c r="F1" s="99"/>
      <c r="G1" s="99"/>
      <c r="H1" s="99"/>
      <c r="I1" s="99"/>
      <c r="J1" s="99"/>
    </row>
    <row r="2" spans="2:10" ht="21.75" customHeight="1" x14ac:dyDescent="0.2">
      <c r="B2" s="222"/>
      <c r="C2" s="222"/>
      <c r="D2" s="222"/>
      <c r="E2" s="99"/>
      <c r="F2" s="99"/>
      <c r="G2" s="99"/>
      <c r="H2" s="99"/>
      <c r="I2" s="99"/>
      <c r="J2" s="99"/>
    </row>
    <row r="3" spans="2:10" ht="18" x14ac:dyDescent="0.25">
      <c r="B3" s="46" t="s">
        <v>67</v>
      </c>
      <c r="C3" s="61"/>
      <c r="D3" s="62"/>
    </row>
    <row r="4" spans="2:10" ht="18" x14ac:dyDescent="0.25">
      <c r="B4" s="64" t="s">
        <v>199</v>
      </c>
      <c r="C4" s="62"/>
      <c r="D4" s="62"/>
    </row>
    <row r="5" spans="2:10" ht="18" x14ac:dyDescent="0.25">
      <c r="B5" s="46"/>
      <c r="C5" s="62"/>
      <c r="D5" s="62"/>
    </row>
    <row r="6" spans="2:10" ht="18.75" thickBot="1" x14ac:dyDescent="0.3">
      <c r="B6" s="64" t="s">
        <v>240</v>
      </c>
      <c r="C6" s="62"/>
      <c r="D6" s="62"/>
    </row>
    <row r="7" spans="2:10" ht="15" thickBot="1" x14ac:dyDescent="0.25">
      <c r="B7" s="66" t="s">
        <v>2</v>
      </c>
      <c r="C7" s="67" t="s">
        <v>228</v>
      </c>
      <c r="D7" s="106" t="s">
        <v>4</v>
      </c>
    </row>
    <row r="8" spans="2:10" x14ac:dyDescent="0.2">
      <c r="B8" s="68" t="s">
        <v>70</v>
      </c>
      <c r="C8" s="69"/>
      <c r="D8" s="107"/>
    </row>
    <row r="9" spans="2:10" x14ac:dyDescent="0.2">
      <c r="B9" s="149" t="s">
        <v>465</v>
      </c>
      <c r="C9" s="71"/>
      <c r="D9" s="71"/>
    </row>
    <row r="10" spans="2:10" x14ac:dyDescent="0.2">
      <c r="B10" s="148" t="s">
        <v>466</v>
      </c>
      <c r="C10" s="71" t="s">
        <v>475</v>
      </c>
      <c r="D10" s="71" t="s">
        <v>488</v>
      </c>
    </row>
    <row r="11" spans="2:10" x14ac:dyDescent="0.2">
      <c r="B11" s="148" t="s">
        <v>467</v>
      </c>
      <c r="C11" s="71" t="s">
        <v>24</v>
      </c>
      <c r="D11" s="71"/>
    </row>
    <row r="12" spans="2:10" x14ac:dyDescent="0.2">
      <c r="B12" s="148" t="s">
        <v>468</v>
      </c>
      <c r="C12" s="71" t="s">
        <v>24</v>
      </c>
      <c r="D12" s="71"/>
    </row>
    <row r="13" spans="2:10" ht="25.5" x14ac:dyDescent="0.2">
      <c r="B13" s="149" t="s">
        <v>305</v>
      </c>
      <c r="C13" s="72"/>
      <c r="D13" s="108"/>
    </row>
    <row r="14" spans="2:10" x14ac:dyDescent="0.2">
      <c r="B14" s="148" t="s">
        <v>86</v>
      </c>
      <c r="C14" s="71" t="s">
        <v>474</v>
      </c>
      <c r="D14" s="109"/>
    </row>
    <row r="15" spans="2:10" x14ac:dyDescent="0.2">
      <c r="B15" s="148" t="s">
        <v>85</v>
      </c>
      <c r="C15" s="71" t="s">
        <v>474</v>
      </c>
      <c r="D15" s="109"/>
    </row>
    <row r="16" spans="2:10" x14ac:dyDescent="0.2">
      <c r="B16" s="148" t="s">
        <v>84</v>
      </c>
      <c r="C16" s="71" t="s">
        <v>475</v>
      </c>
      <c r="D16" s="194" t="s">
        <v>488</v>
      </c>
    </row>
    <row r="17" spans="2:4" x14ac:dyDescent="0.2">
      <c r="B17" s="148" t="s">
        <v>83</v>
      </c>
      <c r="C17" s="71" t="s">
        <v>474</v>
      </c>
      <c r="D17" s="109"/>
    </row>
    <row r="18" spans="2:4" x14ac:dyDescent="0.2">
      <c r="B18" s="148" t="s">
        <v>73</v>
      </c>
      <c r="C18" s="71" t="s">
        <v>474</v>
      </c>
      <c r="D18" s="109" t="s">
        <v>489</v>
      </c>
    </row>
    <row r="19" spans="2:4" x14ac:dyDescent="0.2">
      <c r="B19" s="148" t="s">
        <v>74</v>
      </c>
      <c r="C19" s="71" t="s">
        <v>474</v>
      </c>
      <c r="D19" s="195" t="s">
        <v>489</v>
      </c>
    </row>
    <row r="20" spans="2:4" x14ac:dyDescent="0.2">
      <c r="B20" s="148" t="s">
        <v>75</v>
      </c>
      <c r="C20" s="71" t="s">
        <v>474</v>
      </c>
      <c r="D20" s="195" t="s">
        <v>489</v>
      </c>
    </row>
    <row r="21" spans="2:4" x14ac:dyDescent="0.2">
      <c r="B21" s="148" t="s">
        <v>76</v>
      </c>
      <c r="C21" s="71" t="s">
        <v>474</v>
      </c>
      <c r="D21" s="195" t="s">
        <v>490</v>
      </c>
    </row>
    <row r="22" spans="2:4" x14ac:dyDescent="0.2">
      <c r="B22" s="148" t="s">
        <v>77</v>
      </c>
      <c r="C22" s="71" t="s">
        <v>474</v>
      </c>
      <c r="D22" s="109"/>
    </row>
    <row r="23" spans="2:4" x14ac:dyDescent="0.2">
      <c r="B23" s="148" t="s">
        <v>78</v>
      </c>
      <c r="C23" s="71" t="s">
        <v>475</v>
      </c>
      <c r="D23" s="109"/>
    </row>
    <row r="24" spans="2:4" x14ac:dyDescent="0.2">
      <c r="B24" s="148" t="s">
        <v>253</v>
      </c>
      <c r="C24" s="71" t="s">
        <v>474</v>
      </c>
      <c r="D24" s="109"/>
    </row>
    <row r="25" spans="2:4" x14ac:dyDescent="0.2">
      <c r="B25" s="148" t="s">
        <v>149</v>
      </c>
      <c r="C25" s="71" t="s">
        <v>474</v>
      </c>
      <c r="D25" s="109"/>
    </row>
    <row r="26" spans="2:4" x14ac:dyDescent="0.2">
      <c r="B26" s="148" t="s">
        <v>150</v>
      </c>
      <c r="C26" s="71" t="s">
        <v>475</v>
      </c>
      <c r="D26" s="109"/>
    </row>
    <row r="27" spans="2:4" x14ac:dyDescent="0.2">
      <c r="B27" s="148" t="s">
        <v>151</v>
      </c>
      <c r="C27" s="71" t="s">
        <v>475</v>
      </c>
      <c r="D27" s="109"/>
    </row>
    <row r="28" spans="2:4" x14ac:dyDescent="0.2">
      <c r="B28" s="148" t="s">
        <v>79</v>
      </c>
      <c r="C28" s="71" t="s">
        <v>475</v>
      </c>
      <c r="D28" s="109"/>
    </row>
    <row r="29" spans="2:4" x14ac:dyDescent="0.2">
      <c r="B29" s="148" t="s">
        <v>80</v>
      </c>
      <c r="C29" s="71" t="s">
        <v>475</v>
      </c>
      <c r="D29" s="109"/>
    </row>
    <row r="30" spans="2:4" x14ac:dyDescent="0.2">
      <c r="B30" s="148" t="s">
        <v>81</v>
      </c>
      <c r="C30" s="71" t="s">
        <v>475</v>
      </c>
      <c r="D30" s="109"/>
    </row>
    <row r="31" spans="2:4" x14ac:dyDescent="0.2">
      <c r="B31" s="148" t="s">
        <v>82</v>
      </c>
      <c r="C31" s="71" t="s">
        <v>475</v>
      </c>
      <c r="D31" s="109"/>
    </row>
    <row r="32" spans="2:4" x14ac:dyDescent="0.2">
      <c r="B32" s="180" t="s">
        <v>154</v>
      </c>
      <c r="C32" s="71" t="s">
        <v>474</v>
      </c>
      <c r="D32" s="109"/>
    </row>
    <row r="33" spans="2:4" x14ac:dyDescent="0.2">
      <c r="B33" s="180" t="s">
        <v>155</v>
      </c>
      <c r="C33" s="71" t="s">
        <v>475</v>
      </c>
      <c r="D33" s="109"/>
    </row>
    <row r="34" spans="2:4" x14ac:dyDescent="0.2">
      <c r="B34" s="180" t="s">
        <v>156</v>
      </c>
      <c r="C34" s="71" t="s">
        <v>475</v>
      </c>
      <c r="D34" s="109"/>
    </row>
    <row r="35" spans="2:4" x14ac:dyDescent="0.2">
      <c r="B35" s="148" t="s">
        <v>8</v>
      </c>
      <c r="C35" s="71" t="s">
        <v>474</v>
      </c>
      <c r="D35" s="109"/>
    </row>
    <row r="36" spans="2:4" ht="51" x14ac:dyDescent="0.2">
      <c r="B36" s="148" t="s">
        <v>92</v>
      </c>
      <c r="C36" s="197" t="s">
        <v>491</v>
      </c>
      <c r="D36" s="109"/>
    </row>
    <row r="37" spans="2:4" ht="33" customHeight="1" x14ac:dyDescent="0.2">
      <c r="B37" s="163" t="s">
        <v>449</v>
      </c>
      <c r="C37" s="71"/>
      <c r="D37" s="104"/>
    </row>
    <row r="38" spans="2:4" ht="39.6" customHeight="1" x14ac:dyDescent="0.2">
      <c r="B38" s="163" t="s">
        <v>450</v>
      </c>
      <c r="C38" s="71" t="s">
        <v>474</v>
      </c>
      <c r="D38" s="104"/>
    </row>
    <row r="39" spans="2:4" ht="25.5" x14ac:dyDescent="0.2">
      <c r="B39" s="163" t="s">
        <v>383</v>
      </c>
      <c r="C39" s="80" t="s">
        <v>485</v>
      </c>
      <c r="D39" s="104"/>
    </row>
    <row r="40" spans="2:4" ht="51" x14ac:dyDescent="0.2">
      <c r="B40" s="163" t="s">
        <v>292</v>
      </c>
      <c r="C40" s="80" t="s">
        <v>492</v>
      </c>
      <c r="D40" s="104"/>
    </row>
    <row r="41" spans="2:4" x14ac:dyDescent="0.2">
      <c r="B41" s="161" t="s">
        <v>282</v>
      </c>
      <c r="C41" s="80" t="s">
        <v>474</v>
      </c>
      <c r="D41" s="104"/>
    </row>
    <row r="42" spans="2:4" ht="25.5" x14ac:dyDescent="0.2">
      <c r="B42" s="161" t="s">
        <v>279</v>
      </c>
      <c r="C42" s="80" t="s">
        <v>474</v>
      </c>
      <c r="D42" s="104"/>
    </row>
    <row r="43" spans="2:4" ht="51" x14ac:dyDescent="0.2">
      <c r="B43" s="161" t="s">
        <v>280</v>
      </c>
      <c r="C43" s="80" t="s">
        <v>474</v>
      </c>
      <c r="D43" s="104" t="s">
        <v>281</v>
      </c>
    </row>
    <row r="44" spans="2:4" x14ac:dyDescent="0.2">
      <c r="B44" s="93" t="s">
        <v>237</v>
      </c>
      <c r="C44" s="95"/>
      <c r="D44" s="115"/>
    </row>
    <row r="45" spans="2:4" ht="25.5" x14ac:dyDescent="0.2">
      <c r="B45" s="182" t="s">
        <v>96</v>
      </c>
      <c r="C45" s="72"/>
      <c r="D45" s="108"/>
    </row>
    <row r="46" spans="2:4" ht="38.25" x14ac:dyDescent="0.2">
      <c r="B46" s="183" t="s">
        <v>54</v>
      </c>
      <c r="C46" s="71">
        <v>1</v>
      </c>
      <c r="D46" s="109" t="s">
        <v>418</v>
      </c>
    </row>
    <row r="47" spans="2:4" ht="38.25" x14ac:dyDescent="0.2">
      <c r="B47" s="183" t="s">
        <v>299</v>
      </c>
      <c r="C47" s="71" t="s">
        <v>496</v>
      </c>
      <c r="D47" s="109" t="s">
        <v>419</v>
      </c>
    </row>
    <row r="48" spans="2:4" ht="25.5" x14ac:dyDescent="0.2">
      <c r="B48" s="182" t="s">
        <v>97</v>
      </c>
      <c r="C48" s="72"/>
      <c r="D48" s="108"/>
    </row>
    <row r="49" spans="2:5" ht="38.25" x14ac:dyDescent="0.2">
      <c r="B49" s="183" t="s">
        <v>55</v>
      </c>
      <c r="C49" s="71">
        <v>28</v>
      </c>
      <c r="D49" s="109" t="s">
        <v>418</v>
      </c>
    </row>
    <row r="50" spans="2:5" ht="45" customHeight="1" x14ac:dyDescent="0.2">
      <c r="B50" s="183" t="s">
        <v>300</v>
      </c>
      <c r="C50" s="71" t="s">
        <v>496</v>
      </c>
      <c r="D50" s="109" t="s">
        <v>419</v>
      </c>
    </row>
    <row r="51" spans="2:5" ht="25.5" x14ac:dyDescent="0.2">
      <c r="B51" s="184" t="s">
        <v>416</v>
      </c>
      <c r="C51" s="72"/>
      <c r="D51" s="108"/>
    </row>
    <row r="52" spans="2:5" ht="38.25" x14ac:dyDescent="0.2">
      <c r="B52" s="183" t="s">
        <v>54</v>
      </c>
      <c r="C52" s="71">
        <v>1</v>
      </c>
      <c r="D52" s="109" t="s">
        <v>420</v>
      </c>
      <c r="E52" s="141"/>
    </row>
    <row r="53" spans="2:5" ht="38.25" x14ac:dyDescent="0.2">
      <c r="B53" s="183" t="s">
        <v>299</v>
      </c>
      <c r="C53" s="71" t="s">
        <v>496</v>
      </c>
      <c r="D53" s="109" t="s">
        <v>440</v>
      </c>
    </row>
    <row r="54" spans="2:5" ht="38.25" x14ac:dyDescent="0.2">
      <c r="B54" s="183" t="s">
        <v>55</v>
      </c>
      <c r="C54" s="71" t="s">
        <v>37</v>
      </c>
      <c r="D54" s="109" t="s">
        <v>424</v>
      </c>
      <c r="E54" s="141"/>
    </row>
    <row r="55" spans="2:5" ht="38.25" x14ac:dyDescent="0.2">
      <c r="B55" s="183" t="s">
        <v>300</v>
      </c>
      <c r="C55" s="71" t="s">
        <v>496</v>
      </c>
      <c r="D55" s="109" t="s">
        <v>440</v>
      </c>
    </row>
    <row r="56" spans="2:5" ht="15" thickBot="1" x14ac:dyDescent="0.25">
      <c r="B56" s="183" t="s">
        <v>38</v>
      </c>
      <c r="C56" s="71"/>
      <c r="D56" s="109"/>
    </row>
    <row r="57" spans="2:5" x14ac:dyDescent="0.2">
      <c r="B57" s="68" t="s">
        <v>5</v>
      </c>
      <c r="C57" s="69"/>
      <c r="D57" s="107"/>
    </row>
    <row r="58" spans="2:5" x14ac:dyDescent="0.2">
      <c r="B58" s="182" t="s">
        <v>262</v>
      </c>
      <c r="C58" s="72"/>
      <c r="D58" s="109" t="s">
        <v>412</v>
      </c>
    </row>
    <row r="59" spans="2:5" x14ac:dyDescent="0.2">
      <c r="B59" s="165" t="s">
        <v>263</v>
      </c>
      <c r="C59" s="71">
        <v>0</v>
      </c>
      <c r="D59" s="109"/>
    </row>
    <row r="60" spans="2:5" x14ac:dyDescent="0.2">
      <c r="B60" s="165" t="s">
        <v>264</v>
      </c>
      <c r="C60" s="199">
        <v>918.26049735018353</v>
      </c>
      <c r="D60" s="109"/>
    </row>
    <row r="61" spans="2:5" x14ac:dyDescent="0.2">
      <c r="B61" s="165" t="s">
        <v>265</v>
      </c>
      <c r="C61" s="199">
        <v>647.57439869547488</v>
      </c>
      <c r="D61" s="109"/>
    </row>
    <row r="62" spans="2:5" x14ac:dyDescent="0.2">
      <c r="B62" s="165" t="s">
        <v>266</v>
      </c>
      <c r="C62" s="199">
        <v>669.59192825112109</v>
      </c>
      <c r="D62" s="109"/>
    </row>
    <row r="63" spans="2:5" x14ac:dyDescent="0.2">
      <c r="B63" s="165" t="s">
        <v>267</v>
      </c>
      <c r="C63" s="199">
        <v>558.20913167549941</v>
      </c>
      <c r="D63" s="109"/>
    </row>
    <row r="64" spans="2:5" x14ac:dyDescent="0.2">
      <c r="B64" s="165" t="s">
        <v>268</v>
      </c>
      <c r="C64" s="199">
        <v>383.36404402772115</v>
      </c>
      <c r="D64" s="109"/>
    </row>
    <row r="65" spans="2:4" x14ac:dyDescent="0.2">
      <c r="B65" s="182" t="s">
        <v>277</v>
      </c>
      <c r="C65" s="72"/>
      <c r="D65" s="108"/>
    </row>
    <row r="66" spans="2:4" x14ac:dyDescent="0.2">
      <c r="B66" s="165" t="s">
        <v>272</v>
      </c>
      <c r="C66" s="71" t="s">
        <v>497</v>
      </c>
      <c r="D66" s="109"/>
    </row>
    <row r="67" spans="2:4" x14ac:dyDescent="0.2">
      <c r="B67" s="165" t="s">
        <v>273</v>
      </c>
      <c r="C67" s="197" t="s">
        <v>497</v>
      </c>
      <c r="D67" s="109"/>
    </row>
    <row r="68" spans="2:4" x14ac:dyDescent="0.2">
      <c r="B68" s="165" t="s">
        <v>274</v>
      </c>
      <c r="C68" s="197" t="s">
        <v>497</v>
      </c>
      <c r="D68" s="109"/>
    </row>
    <row r="69" spans="2:4" x14ac:dyDescent="0.2">
      <c r="B69" s="165" t="s">
        <v>275</v>
      </c>
      <c r="C69" s="197" t="s">
        <v>497</v>
      </c>
      <c r="D69" s="109"/>
    </row>
    <row r="70" spans="2:4" x14ac:dyDescent="0.2">
      <c r="B70" s="165" t="s">
        <v>276</v>
      </c>
      <c r="C70" s="197" t="s">
        <v>497</v>
      </c>
      <c r="D70" s="109"/>
    </row>
    <row r="71" spans="2:4" x14ac:dyDescent="0.2">
      <c r="B71" s="182" t="s">
        <v>238</v>
      </c>
      <c r="C71" s="72"/>
      <c r="D71" s="108"/>
    </row>
    <row r="72" spans="2:4" x14ac:dyDescent="0.2">
      <c r="B72" s="185" t="s">
        <v>384</v>
      </c>
      <c r="C72" s="72"/>
      <c r="D72" s="109" t="s">
        <v>194</v>
      </c>
    </row>
    <row r="73" spans="2:4" s="74" customFormat="1" x14ac:dyDescent="0.2">
      <c r="B73" s="165" t="s">
        <v>167</v>
      </c>
      <c r="C73" s="71">
        <v>245</v>
      </c>
      <c r="D73" s="109"/>
    </row>
    <row r="74" spans="2:4" s="74" customFormat="1" x14ac:dyDescent="0.2">
      <c r="B74" s="165" t="s">
        <v>162</v>
      </c>
      <c r="C74" s="71">
        <v>14</v>
      </c>
      <c r="D74" s="109" t="s">
        <v>500</v>
      </c>
    </row>
    <row r="75" spans="2:4" s="74" customFormat="1" x14ac:dyDescent="0.2">
      <c r="B75" s="165" t="s">
        <v>195</v>
      </c>
      <c r="C75" s="71">
        <v>1925</v>
      </c>
      <c r="D75" s="109"/>
    </row>
    <row r="76" spans="2:4" s="74" customFormat="1" x14ac:dyDescent="0.2">
      <c r="B76" s="165" t="s">
        <v>168</v>
      </c>
      <c r="C76" s="71">
        <v>0</v>
      </c>
      <c r="D76" s="109"/>
    </row>
    <row r="77" spans="2:4" s="74" customFormat="1" x14ac:dyDescent="0.2">
      <c r="B77" s="165" t="s">
        <v>169</v>
      </c>
      <c r="C77" s="215" t="s">
        <v>519</v>
      </c>
      <c r="D77" s="109"/>
    </row>
    <row r="78" spans="2:4" s="74" customFormat="1" x14ac:dyDescent="0.2">
      <c r="B78" s="165" t="s">
        <v>170</v>
      </c>
      <c r="C78" s="71">
        <v>5</v>
      </c>
      <c r="D78" s="109"/>
    </row>
    <row r="79" spans="2:4" s="74" customFormat="1" x14ac:dyDescent="0.2">
      <c r="B79" s="165" t="s">
        <v>171</v>
      </c>
      <c r="C79" s="71">
        <v>0</v>
      </c>
      <c r="D79" s="109"/>
    </row>
    <row r="80" spans="2:4" s="74" customFormat="1" x14ac:dyDescent="0.2">
      <c r="B80" s="165" t="s">
        <v>172</v>
      </c>
      <c r="C80" s="71">
        <v>27</v>
      </c>
      <c r="D80" s="109"/>
    </row>
    <row r="81" spans="2:12" s="74" customFormat="1" x14ac:dyDescent="0.2">
      <c r="B81" s="165" t="s">
        <v>196</v>
      </c>
      <c r="C81" s="71">
        <v>7</v>
      </c>
      <c r="D81" s="109"/>
    </row>
    <row r="82" spans="2:12" s="74" customFormat="1" x14ac:dyDescent="0.2">
      <c r="B82" s="165" t="s">
        <v>173</v>
      </c>
      <c r="C82" s="71">
        <v>948</v>
      </c>
      <c r="D82" s="109" t="s">
        <v>499</v>
      </c>
    </row>
    <row r="83" spans="2:12" x14ac:dyDescent="0.2">
      <c r="B83" s="165" t="s">
        <v>8</v>
      </c>
      <c r="C83" s="71">
        <v>5</v>
      </c>
      <c r="D83" s="109"/>
      <c r="E83" s="74"/>
      <c r="F83" s="74"/>
      <c r="G83" s="74"/>
      <c r="H83" s="74"/>
      <c r="I83" s="74"/>
      <c r="J83" s="74"/>
      <c r="K83" s="74"/>
      <c r="L83" s="74"/>
    </row>
    <row r="84" spans="2:12" x14ac:dyDescent="0.2">
      <c r="B84" s="183" t="s">
        <v>385</v>
      </c>
      <c r="C84" s="215" t="s">
        <v>520</v>
      </c>
      <c r="D84" s="109"/>
      <c r="E84" s="74"/>
      <c r="F84" s="74"/>
      <c r="G84" s="74"/>
      <c r="H84" s="74"/>
      <c r="I84" s="74"/>
      <c r="J84" s="74"/>
      <c r="K84" s="74"/>
      <c r="L84" s="74"/>
    </row>
    <row r="85" spans="2:12" x14ac:dyDescent="0.2">
      <c r="B85" s="186" t="s">
        <v>386</v>
      </c>
      <c r="C85" s="71">
        <v>2297</v>
      </c>
      <c r="D85" s="117"/>
    </row>
    <row r="86" spans="2:12" x14ac:dyDescent="0.2">
      <c r="B86" s="182" t="s">
        <v>239</v>
      </c>
      <c r="C86" s="72"/>
      <c r="D86" s="108"/>
    </row>
    <row r="87" spans="2:12" ht="25.5" x14ac:dyDescent="0.2">
      <c r="B87" s="186" t="s">
        <v>421</v>
      </c>
      <c r="C87" s="96">
        <v>2903</v>
      </c>
      <c r="D87" s="118" t="s">
        <v>225</v>
      </c>
      <c r="E87" s="74"/>
      <c r="F87" s="74"/>
    </row>
    <row r="88" spans="2:12" ht="25.5" x14ac:dyDescent="0.2">
      <c r="B88" s="167" t="s">
        <v>462</v>
      </c>
      <c r="C88" s="77">
        <v>199</v>
      </c>
      <c r="D88" s="110"/>
    </row>
    <row r="89" spans="2:12" ht="32.25" customHeight="1" x14ac:dyDescent="0.2">
      <c r="B89" s="169" t="s">
        <v>422</v>
      </c>
      <c r="C89" s="77" t="s">
        <v>498</v>
      </c>
      <c r="D89" s="110" t="s">
        <v>411</v>
      </c>
      <c r="E89" s="74"/>
      <c r="F89" s="74"/>
    </row>
    <row r="90" spans="2:12" x14ac:dyDescent="0.2">
      <c r="B90" s="169" t="s">
        <v>387</v>
      </c>
      <c r="C90" s="77" t="s">
        <v>498</v>
      </c>
      <c r="D90" s="110" t="s">
        <v>147</v>
      </c>
      <c r="E90" s="74"/>
      <c r="F90" s="74"/>
    </row>
    <row r="91" spans="2:12" x14ac:dyDescent="0.2">
      <c r="B91" s="169" t="s">
        <v>388</v>
      </c>
      <c r="C91" s="77" t="s">
        <v>498</v>
      </c>
      <c r="D91" s="110" t="s">
        <v>147</v>
      </c>
    </row>
    <row r="92" spans="2:12" ht="38.25" x14ac:dyDescent="0.2">
      <c r="B92" s="169" t="s">
        <v>389</v>
      </c>
      <c r="C92" s="77" t="s">
        <v>224</v>
      </c>
      <c r="D92" s="110"/>
      <c r="E92" s="74"/>
      <c r="F92" s="74"/>
    </row>
    <row r="93" spans="2:12" x14ac:dyDescent="0.2">
      <c r="B93" s="169" t="s">
        <v>390</v>
      </c>
      <c r="C93" s="77">
        <v>361</v>
      </c>
      <c r="D93" s="110"/>
    </row>
    <row r="94" spans="2:12" x14ac:dyDescent="0.2">
      <c r="B94" s="169" t="s">
        <v>391</v>
      </c>
      <c r="C94" s="77"/>
      <c r="D94" s="110" t="s">
        <v>159</v>
      </c>
    </row>
    <row r="95" spans="2:12" ht="15" thickBot="1" x14ac:dyDescent="0.25">
      <c r="B95" s="169" t="s">
        <v>160</v>
      </c>
      <c r="C95" s="77"/>
      <c r="D95" s="110"/>
    </row>
    <row r="96" spans="2:12" x14ac:dyDescent="0.2">
      <c r="B96" s="68" t="s">
        <v>101</v>
      </c>
      <c r="C96" s="69"/>
      <c r="D96" s="107"/>
    </row>
    <row r="97" spans="2:4" ht="15" thickBot="1" x14ac:dyDescent="0.25">
      <c r="B97" s="41" t="s">
        <v>197</v>
      </c>
      <c r="C97" s="80"/>
      <c r="D97" s="111"/>
    </row>
    <row r="98" spans="2:4" x14ac:dyDescent="0.2">
      <c r="B98" s="68" t="s">
        <v>392</v>
      </c>
      <c r="C98" s="69"/>
      <c r="D98" s="107"/>
    </row>
    <row r="99" spans="2:4" x14ac:dyDescent="0.2">
      <c r="B99" s="172" t="s">
        <v>118</v>
      </c>
      <c r="C99" s="72"/>
      <c r="D99" s="112" t="s">
        <v>164</v>
      </c>
    </row>
    <row r="100" spans="2:4" ht="38.25" x14ac:dyDescent="0.2">
      <c r="B100" s="173" t="s">
        <v>393</v>
      </c>
      <c r="C100" s="204">
        <f>8622033-326696</f>
        <v>8295337</v>
      </c>
      <c r="D100" s="113" t="s">
        <v>342</v>
      </c>
    </row>
    <row r="101" spans="2:4" ht="38.25" x14ac:dyDescent="0.2">
      <c r="B101" s="173" t="s">
        <v>394</v>
      </c>
      <c r="C101" s="204">
        <f>578512-21067</f>
        <v>557445</v>
      </c>
      <c r="D101" s="109" t="s">
        <v>346</v>
      </c>
    </row>
    <row r="102" spans="2:4" x14ac:dyDescent="0.2">
      <c r="B102" s="173" t="s">
        <v>395</v>
      </c>
      <c r="C102" s="204">
        <f>8851396-211107</f>
        <v>8640289</v>
      </c>
      <c r="D102" s="113"/>
    </row>
    <row r="103" spans="2:4" ht="38.25" x14ac:dyDescent="0.2">
      <c r="B103" s="174" t="s">
        <v>396</v>
      </c>
      <c r="C103" s="204">
        <f>10008234-91689-211107</f>
        <v>9705438</v>
      </c>
      <c r="D103" s="109" t="s">
        <v>165</v>
      </c>
    </row>
    <row r="104" spans="2:4" x14ac:dyDescent="0.2">
      <c r="B104" s="173" t="s">
        <v>354</v>
      </c>
      <c r="C104" s="197" t="s">
        <v>501</v>
      </c>
      <c r="D104" s="109" t="s">
        <v>355</v>
      </c>
    </row>
    <row r="105" spans="2:4" x14ac:dyDescent="0.2">
      <c r="B105" s="173" t="s">
        <v>356</v>
      </c>
      <c r="C105" s="197" t="s">
        <v>501</v>
      </c>
      <c r="D105" s="109"/>
    </row>
    <row r="106" spans="2:4" ht="25.5" x14ac:dyDescent="0.2">
      <c r="B106" s="175" t="s">
        <v>397</v>
      </c>
      <c r="C106" s="72"/>
      <c r="D106" s="109" t="s">
        <v>45</v>
      </c>
    </row>
    <row r="107" spans="2:4" x14ac:dyDescent="0.2">
      <c r="B107" s="173" t="s">
        <v>119</v>
      </c>
      <c r="C107" s="197" t="s">
        <v>501</v>
      </c>
      <c r="D107" s="109"/>
    </row>
    <row r="108" spans="2:4" x14ac:dyDescent="0.2">
      <c r="B108" s="173" t="s">
        <v>120</v>
      </c>
      <c r="C108" s="197" t="s">
        <v>501</v>
      </c>
      <c r="D108" s="109"/>
    </row>
    <row r="109" spans="2:4" x14ac:dyDescent="0.2">
      <c r="B109" s="173" t="s">
        <v>121</v>
      </c>
      <c r="C109" s="197" t="s">
        <v>501</v>
      </c>
      <c r="D109" s="109"/>
    </row>
    <row r="110" spans="2:4" x14ac:dyDescent="0.2">
      <c r="B110" s="173" t="s">
        <v>122</v>
      </c>
      <c r="C110" s="197" t="s">
        <v>501</v>
      </c>
      <c r="D110" s="109"/>
    </row>
    <row r="111" spans="2:4" ht="17.25" customHeight="1" x14ac:dyDescent="0.2">
      <c r="B111" s="173" t="s">
        <v>123</v>
      </c>
      <c r="C111" s="197" t="s">
        <v>501</v>
      </c>
      <c r="D111" s="109"/>
    </row>
    <row r="112" spans="2:4" x14ac:dyDescent="0.2">
      <c r="B112" s="173" t="s">
        <v>124</v>
      </c>
      <c r="C112" s="197" t="s">
        <v>501</v>
      </c>
      <c r="D112" s="109"/>
    </row>
    <row r="113" spans="2:4" x14ac:dyDescent="0.2">
      <c r="B113" s="173" t="s">
        <v>125</v>
      </c>
      <c r="C113" s="197" t="s">
        <v>501</v>
      </c>
      <c r="D113" s="109"/>
    </row>
    <row r="114" spans="2:4" x14ac:dyDescent="0.2">
      <c r="B114" s="173" t="s">
        <v>126</v>
      </c>
      <c r="C114" s="197" t="s">
        <v>501</v>
      </c>
      <c r="D114" s="109"/>
    </row>
    <row r="115" spans="2:4" x14ac:dyDescent="0.2">
      <c r="B115" s="173" t="s">
        <v>174</v>
      </c>
      <c r="C115" s="197" t="s">
        <v>501</v>
      </c>
      <c r="D115" s="109"/>
    </row>
    <row r="116" spans="2:4" x14ac:dyDescent="0.2">
      <c r="B116" s="173" t="s">
        <v>175</v>
      </c>
      <c r="C116" s="197" t="s">
        <v>501</v>
      </c>
      <c r="D116" s="109"/>
    </row>
    <row r="117" spans="2:4" x14ac:dyDescent="0.2">
      <c r="B117" s="173" t="s">
        <v>8</v>
      </c>
      <c r="C117" s="197" t="s">
        <v>501</v>
      </c>
      <c r="D117" s="109"/>
    </row>
    <row r="118" spans="2:4" x14ac:dyDescent="0.2">
      <c r="B118" s="173" t="s">
        <v>33</v>
      </c>
      <c r="C118" s="197" t="s">
        <v>501</v>
      </c>
      <c r="D118" s="114"/>
    </row>
    <row r="119" spans="2:4" x14ac:dyDescent="0.2">
      <c r="B119" s="173" t="s">
        <v>358</v>
      </c>
      <c r="C119" s="205">
        <v>2.3E-3</v>
      </c>
      <c r="D119" s="109" t="s">
        <v>46</v>
      </c>
    </row>
    <row r="120" spans="2:4" x14ac:dyDescent="0.2">
      <c r="B120" s="173" t="s">
        <v>359</v>
      </c>
      <c r="C120" s="197" t="s">
        <v>504</v>
      </c>
      <c r="D120" s="109"/>
    </row>
    <row r="121" spans="2:4" x14ac:dyDescent="0.2">
      <c r="B121" s="173" t="s">
        <v>360</v>
      </c>
      <c r="C121" s="205">
        <v>2.3E-3</v>
      </c>
      <c r="D121" s="109"/>
    </row>
    <row r="122" spans="2:4" x14ac:dyDescent="0.2">
      <c r="B122" s="128" t="s">
        <v>235</v>
      </c>
      <c r="C122" s="83"/>
      <c r="D122" s="115"/>
    </row>
    <row r="123" spans="2:4" x14ac:dyDescent="0.2">
      <c r="B123" s="79" t="s">
        <v>240</v>
      </c>
      <c r="C123" s="72"/>
      <c r="D123" s="108"/>
    </row>
    <row r="124" spans="2:4" x14ac:dyDescent="0.2">
      <c r="B124" s="151" t="s">
        <v>374</v>
      </c>
      <c r="C124" s="197">
        <v>0</v>
      </c>
      <c r="D124" s="109" t="s">
        <v>63</v>
      </c>
    </row>
    <row r="125" spans="2:4" x14ac:dyDescent="0.2">
      <c r="B125" s="151" t="s">
        <v>375</v>
      </c>
      <c r="C125" s="197">
        <v>5</v>
      </c>
      <c r="D125" s="109"/>
    </row>
    <row r="126" spans="2:4" x14ac:dyDescent="0.2">
      <c r="B126" s="158" t="s">
        <v>376</v>
      </c>
      <c r="C126" s="197">
        <v>0</v>
      </c>
      <c r="D126" s="109"/>
    </row>
    <row r="127" spans="2:4" ht="15" customHeight="1" x14ac:dyDescent="0.2">
      <c r="B127" s="158" t="s">
        <v>378</v>
      </c>
      <c r="C127" s="197">
        <v>0</v>
      </c>
      <c r="D127" s="109" t="s">
        <v>219</v>
      </c>
    </row>
    <row r="128" spans="2:4" ht="51" x14ac:dyDescent="0.2">
      <c r="B128" s="159" t="s">
        <v>398</v>
      </c>
      <c r="C128" s="71"/>
      <c r="D128" s="109" t="s">
        <v>66</v>
      </c>
    </row>
    <row r="129" spans="2:2" ht="15" customHeight="1" x14ac:dyDescent="0.2">
      <c r="B129" s="60"/>
    </row>
    <row r="130" spans="2:2" x14ac:dyDescent="0.2">
      <c r="B130" s="60"/>
    </row>
    <row r="131" spans="2:2" x14ac:dyDescent="0.2">
      <c r="B131" s="60"/>
    </row>
    <row r="132" spans="2:2" x14ac:dyDescent="0.2">
      <c r="B132" s="60"/>
    </row>
    <row r="133" spans="2:2" x14ac:dyDescent="0.2">
      <c r="B133" s="60"/>
    </row>
    <row r="134" spans="2:2" x14ac:dyDescent="0.2">
      <c r="B134" s="60"/>
    </row>
    <row r="135" spans="2:2" x14ac:dyDescent="0.2">
      <c r="B135" s="60"/>
    </row>
    <row r="136" spans="2:2" x14ac:dyDescent="0.2">
      <c r="B136" s="60"/>
    </row>
    <row r="137" spans="2:2" x14ac:dyDescent="0.2">
      <c r="B137" s="60"/>
    </row>
    <row r="164" ht="27.75" customHeight="1" x14ac:dyDescent="0.2"/>
    <row r="193" spans="2:4" ht="37.5" customHeight="1" x14ac:dyDescent="0.2"/>
    <row r="194" spans="2:4" s="63" customFormat="1" x14ac:dyDescent="0.2">
      <c r="B194" s="65"/>
      <c r="C194" s="60"/>
      <c r="D194" s="60"/>
    </row>
    <row r="195" spans="2:4" s="63" customFormat="1" x14ac:dyDescent="0.2">
      <c r="B195" s="65"/>
      <c r="C195" s="60"/>
      <c r="D195" s="60"/>
    </row>
    <row r="196" spans="2:4" s="63" customFormat="1" x14ac:dyDescent="0.2">
      <c r="B196" s="65"/>
      <c r="C196" s="60"/>
      <c r="D196" s="60"/>
    </row>
  </sheetData>
  <mergeCells count="1">
    <mergeCell ref="B1:D2"/>
  </mergeCells>
  <printOptions horizontalCentered="1"/>
  <pageMargins left="0.23622047244094491" right="0.23622047244094491" top="0.74803149606299213" bottom="0.74803149606299213" header="0.31496062992125984" footer="0.31496062992125984"/>
  <pageSetup paperSize="9" scale="84" fitToHeight="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80"/>
  <sheetViews>
    <sheetView showGridLines="0" zoomScale="82" zoomScaleNormal="80" workbookViewId="0">
      <selection activeCell="C81" sqref="C81"/>
    </sheetView>
  </sheetViews>
  <sheetFormatPr defaultColWidth="9.140625" defaultRowHeight="15" x14ac:dyDescent="0.25"/>
  <cols>
    <col min="1" max="1" width="7.85546875" style="1" customWidth="1"/>
    <col min="2" max="2" width="66.5703125" style="1" customWidth="1"/>
    <col min="3" max="3" width="17.5703125" style="1" customWidth="1"/>
    <col min="4" max="4" width="88" style="1" customWidth="1"/>
    <col min="5" max="5" width="78.5703125" style="1" bestFit="1" customWidth="1"/>
    <col min="6" max="16384" width="9.140625" style="1"/>
  </cols>
  <sheetData>
    <row r="1" spans="2:10" ht="20.25" customHeight="1" x14ac:dyDescent="0.25">
      <c r="B1" s="222" t="s">
        <v>251</v>
      </c>
      <c r="C1" s="222"/>
      <c r="D1" s="222"/>
      <c r="E1" s="99"/>
      <c r="F1" s="99"/>
      <c r="G1" s="99"/>
      <c r="H1" s="99"/>
      <c r="I1" s="99"/>
      <c r="J1" s="99"/>
    </row>
    <row r="2" spans="2:10" ht="25.5" customHeight="1" x14ac:dyDescent="0.25">
      <c r="B2" s="222"/>
      <c r="C2" s="222"/>
      <c r="D2" s="222"/>
      <c r="E2" s="99"/>
      <c r="F2" s="99"/>
      <c r="G2" s="99"/>
      <c r="H2" s="99"/>
      <c r="I2" s="99"/>
      <c r="J2" s="99"/>
    </row>
    <row r="3" spans="2:10" ht="18" x14ac:dyDescent="0.25">
      <c r="B3" s="46" t="s">
        <v>67</v>
      </c>
      <c r="C3" s="61"/>
      <c r="D3" s="62"/>
    </row>
    <row r="4" spans="2:10" ht="18" x14ac:dyDescent="0.25">
      <c r="B4" s="64" t="s">
        <v>254</v>
      </c>
      <c r="C4" s="62"/>
      <c r="D4" s="62"/>
    </row>
    <row r="5" spans="2:10" x14ac:dyDescent="0.25">
      <c r="C5" s="62"/>
      <c r="D5" s="62"/>
    </row>
    <row r="6" spans="2:10" ht="28.5" customHeight="1" thickBot="1" x14ac:dyDescent="0.3">
      <c r="B6" s="64" t="s">
        <v>245</v>
      </c>
      <c r="C6" s="62"/>
      <c r="D6" s="62"/>
    </row>
    <row r="7" spans="2:10" ht="15.75" thickBot="1" x14ac:dyDescent="0.3">
      <c r="B7" s="66" t="s">
        <v>2</v>
      </c>
      <c r="C7" s="92" t="s">
        <v>227</v>
      </c>
      <c r="D7" s="106" t="s">
        <v>4</v>
      </c>
    </row>
    <row r="8" spans="2:10" x14ac:dyDescent="0.25">
      <c r="B8" s="43" t="s">
        <v>255</v>
      </c>
      <c r="C8" s="119"/>
      <c r="D8" s="120"/>
    </row>
    <row r="9" spans="2:10" x14ac:dyDescent="0.25">
      <c r="B9" s="73" t="s">
        <v>330</v>
      </c>
      <c r="C9" s="72"/>
      <c r="D9" s="110" t="s">
        <v>98</v>
      </c>
    </row>
    <row r="10" spans="2:10" x14ac:dyDescent="0.25">
      <c r="B10" s="75" t="s">
        <v>99</v>
      </c>
      <c r="C10" s="72"/>
      <c r="D10" s="110" t="s">
        <v>414</v>
      </c>
    </row>
    <row r="11" spans="2:10" x14ac:dyDescent="0.25">
      <c r="B11" s="76" t="s">
        <v>72</v>
      </c>
      <c r="C11" s="77" t="s">
        <v>24</v>
      </c>
      <c r="D11" s="110"/>
    </row>
    <row r="12" spans="2:10" x14ac:dyDescent="0.25">
      <c r="B12" s="76" t="s">
        <v>91</v>
      </c>
      <c r="C12" s="77" t="s">
        <v>24</v>
      </c>
      <c r="D12" s="110"/>
    </row>
    <row r="13" spans="2:10" x14ac:dyDescent="0.25">
      <c r="B13" s="76" t="s">
        <v>90</v>
      </c>
      <c r="C13" s="77" t="s">
        <v>24</v>
      </c>
      <c r="D13" s="110"/>
    </row>
    <row r="14" spans="2:10" x14ac:dyDescent="0.25">
      <c r="B14" s="78" t="s">
        <v>89</v>
      </c>
      <c r="C14" s="77" t="s">
        <v>24</v>
      </c>
      <c r="D14" s="110"/>
    </row>
    <row r="15" spans="2:10" x14ac:dyDescent="0.25">
      <c r="B15" s="78" t="s">
        <v>100</v>
      </c>
      <c r="C15" s="77" t="s">
        <v>24</v>
      </c>
      <c r="D15" s="110"/>
    </row>
    <row r="16" spans="2:10" x14ac:dyDescent="0.25">
      <c r="B16" s="78" t="s">
        <v>87</v>
      </c>
      <c r="C16" s="77" t="s">
        <v>24</v>
      </c>
      <c r="D16" s="110"/>
    </row>
    <row r="17" spans="2:4" x14ac:dyDescent="0.25">
      <c r="B17" s="78" t="s">
        <v>9</v>
      </c>
      <c r="C17" s="77" t="s">
        <v>24</v>
      </c>
      <c r="D17" s="110"/>
    </row>
    <row r="18" spans="2:4" x14ac:dyDescent="0.25">
      <c r="B18" s="78" t="s">
        <v>177</v>
      </c>
      <c r="C18" s="77" t="s">
        <v>178</v>
      </c>
      <c r="D18" s="110"/>
    </row>
    <row r="19" spans="2:4" ht="25.5" x14ac:dyDescent="0.25">
      <c r="B19" s="78" t="s">
        <v>436</v>
      </c>
      <c r="C19" s="77" t="s">
        <v>71</v>
      </c>
      <c r="D19" s="110"/>
    </row>
    <row r="20" spans="2:4" x14ac:dyDescent="0.25">
      <c r="B20" s="78" t="s">
        <v>184</v>
      </c>
      <c r="C20" s="77" t="s">
        <v>178</v>
      </c>
      <c r="D20" s="110" t="s">
        <v>437</v>
      </c>
    </row>
    <row r="21" spans="2:4" ht="38.25" x14ac:dyDescent="0.25">
      <c r="B21" s="78" t="s">
        <v>451</v>
      </c>
      <c r="C21" s="77" t="s">
        <v>71</v>
      </c>
      <c r="D21" s="110"/>
    </row>
    <row r="22" spans="2:4" x14ac:dyDescent="0.25">
      <c r="B22" s="78" t="s">
        <v>452</v>
      </c>
      <c r="C22" s="77" t="s">
        <v>178</v>
      </c>
      <c r="D22" s="110"/>
    </row>
    <row r="23" spans="2:4" x14ac:dyDescent="0.25">
      <c r="B23" s="75" t="s">
        <v>59</v>
      </c>
      <c r="C23" s="72"/>
      <c r="D23" s="110" t="s">
        <v>333</v>
      </c>
    </row>
    <row r="24" spans="2:4" x14ac:dyDescent="0.25">
      <c r="B24" s="75" t="s">
        <v>59</v>
      </c>
      <c r="C24" s="77" t="s">
        <v>24</v>
      </c>
      <c r="D24" s="110"/>
    </row>
    <row r="25" spans="2:4" x14ac:dyDescent="0.25">
      <c r="B25" s="76" t="s">
        <v>221</v>
      </c>
      <c r="C25" s="77" t="s">
        <v>24</v>
      </c>
      <c r="D25" s="110"/>
    </row>
    <row r="26" spans="2:4" x14ac:dyDescent="0.25">
      <c r="B26" s="76" t="s">
        <v>222</v>
      </c>
      <c r="C26" s="77" t="s">
        <v>24</v>
      </c>
      <c r="D26" s="110"/>
    </row>
    <row r="27" spans="2:4" x14ac:dyDescent="0.25">
      <c r="B27" s="76" t="s">
        <v>91</v>
      </c>
      <c r="C27" s="77" t="s">
        <v>24</v>
      </c>
      <c r="D27" s="110"/>
    </row>
    <row r="28" spans="2:4" x14ac:dyDescent="0.25">
      <c r="B28" s="76" t="s">
        <v>90</v>
      </c>
      <c r="C28" s="77" t="s">
        <v>24</v>
      </c>
      <c r="D28" s="110"/>
    </row>
    <row r="29" spans="2:4" x14ac:dyDescent="0.25">
      <c r="B29" s="78" t="s">
        <v>89</v>
      </c>
      <c r="C29" s="77" t="s">
        <v>24</v>
      </c>
      <c r="D29" s="110"/>
    </row>
    <row r="30" spans="2:4" x14ac:dyDescent="0.25">
      <c r="B30" s="78" t="s">
        <v>100</v>
      </c>
      <c r="C30" s="77" t="s">
        <v>24</v>
      </c>
      <c r="D30" s="110"/>
    </row>
    <row r="31" spans="2:4" x14ac:dyDescent="0.25">
      <c r="B31" s="78" t="s">
        <v>87</v>
      </c>
      <c r="C31" s="77" t="s">
        <v>24</v>
      </c>
      <c r="D31" s="110"/>
    </row>
    <row r="32" spans="2:4" x14ac:dyDescent="0.25">
      <c r="B32" s="75" t="s">
        <v>463</v>
      </c>
      <c r="C32" s="72"/>
      <c r="D32" s="142"/>
    </row>
    <row r="33" spans="2:4" x14ac:dyDescent="0.25">
      <c r="B33" s="130" t="s">
        <v>453</v>
      </c>
      <c r="C33" s="71" t="s">
        <v>71</v>
      </c>
      <c r="D33" s="142"/>
    </row>
    <row r="34" spans="2:4" ht="51" x14ac:dyDescent="0.25">
      <c r="B34" s="76" t="s">
        <v>179</v>
      </c>
      <c r="C34" s="71" t="s">
        <v>71</v>
      </c>
      <c r="D34" s="142"/>
    </row>
    <row r="35" spans="2:4" x14ac:dyDescent="0.25">
      <c r="B35" s="76" t="s">
        <v>464</v>
      </c>
      <c r="C35" s="71" t="s">
        <v>71</v>
      </c>
      <c r="D35" s="142"/>
    </row>
    <row r="36" spans="2:4" x14ac:dyDescent="0.25">
      <c r="B36" s="76" t="s">
        <v>454</v>
      </c>
      <c r="C36" s="77" t="s">
        <v>178</v>
      </c>
      <c r="D36" s="142"/>
    </row>
    <row r="37" spans="2:4" x14ac:dyDescent="0.25">
      <c r="B37" s="127" t="s">
        <v>455</v>
      </c>
      <c r="C37" s="71" t="s">
        <v>71</v>
      </c>
      <c r="D37" s="142"/>
    </row>
    <row r="38" spans="2:4" ht="26.25" x14ac:dyDescent="0.25">
      <c r="B38" s="131" t="s">
        <v>198</v>
      </c>
      <c r="C38" s="71" t="s">
        <v>71</v>
      </c>
      <c r="D38" s="142"/>
    </row>
    <row r="39" spans="2:4" ht="26.25" thickBot="1" x14ac:dyDescent="0.3">
      <c r="B39" s="132" t="s">
        <v>456</v>
      </c>
      <c r="C39" s="84" t="s">
        <v>71</v>
      </c>
      <c r="D39" s="142"/>
    </row>
    <row r="40" spans="2:4" x14ac:dyDescent="0.25">
      <c r="B40" s="68" t="s">
        <v>258</v>
      </c>
      <c r="C40" s="69"/>
      <c r="D40" s="107"/>
    </row>
    <row r="41" spans="2:4" ht="15.75" thickBot="1" x14ac:dyDescent="0.3">
      <c r="B41" s="41" t="s">
        <v>197</v>
      </c>
      <c r="C41" s="80"/>
      <c r="D41" s="111"/>
    </row>
    <row r="42" spans="2:4" x14ac:dyDescent="0.25">
      <c r="B42" s="68" t="s">
        <v>400</v>
      </c>
      <c r="C42" s="69"/>
      <c r="D42" s="107"/>
    </row>
    <row r="43" spans="2:4" x14ac:dyDescent="0.25">
      <c r="B43" s="79" t="s">
        <v>248</v>
      </c>
      <c r="C43" s="72"/>
      <c r="D43" s="112" t="s">
        <v>164</v>
      </c>
    </row>
    <row r="44" spans="2:4" ht="38.25" x14ac:dyDescent="0.25">
      <c r="B44" s="70" t="s">
        <v>341</v>
      </c>
      <c r="C44" s="71" t="s">
        <v>68</v>
      </c>
      <c r="D44" s="113" t="s">
        <v>342</v>
      </c>
    </row>
    <row r="45" spans="2:4" ht="38.25" x14ac:dyDescent="0.25">
      <c r="B45" s="70" t="s">
        <v>401</v>
      </c>
      <c r="C45" s="71" t="s">
        <v>68</v>
      </c>
      <c r="D45" s="109" t="s">
        <v>346</v>
      </c>
    </row>
    <row r="46" spans="2:4" x14ac:dyDescent="0.25">
      <c r="B46" s="81" t="s">
        <v>350</v>
      </c>
      <c r="C46" s="71" t="s">
        <v>68</v>
      </c>
      <c r="D46" s="113"/>
    </row>
    <row r="47" spans="2:4" ht="38.25" x14ac:dyDescent="0.25">
      <c r="B47" s="82" t="s">
        <v>353</v>
      </c>
      <c r="C47" s="71" t="s">
        <v>68</v>
      </c>
      <c r="D47" s="109" t="s">
        <v>165</v>
      </c>
    </row>
    <row r="48" spans="2:4" x14ac:dyDescent="0.25">
      <c r="B48" s="137" t="s">
        <v>237</v>
      </c>
      <c r="C48" s="95"/>
      <c r="D48" s="115"/>
    </row>
    <row r="49" spans="2:5" ht="25.5" x14ac:dyDescent="0.25">
      <c r="B49" s="182" t="s">
        <v>96</v>
      </c>
      <c r="C49" s="72"/>
      <c r="D49" s="108"/>
    </row>
    <row r="50" spans="2:5" ht="153" x14ac:dyDescent="0.25">
      <c r="B50" s="183" t="s">
        <v>54</v>
      </c>
      <c r="C50" s="71"/>
      <c r="D50" s="109" t="s">
        <v>514</v>
      </c>
      <c r="E50" s="141"/>
    </row>
    <row r="51" spans="2:5" ht="38.25" x14ac:dyDescent="0.25">
      <c r="B51" s="183" t="s">
        <v>299</v>
      </c>
      <c r="C51" s="71" t="s">
        <v>37</v>
      </c>
      <c r="D51" s="109" t="s">
        <v>423</v>
      </c>
    </row>
    <row r="52" spans="2:5" ht="25.5" x14ac:dyDescent="0.25">
      <c r="B52" s="182" t="s">
        <v>97</v>
      </c>
      <c r="C52" s="72"/>
      <c r="D52" s="108"/>
    </row>
    <row r="53" spans="2:5" x14ac:dyDescent="0.25">
      <c r="B53" s="183" t="s">
        <v>55</v>
      </c>
      <c r="C53" s="71">
        <v>9</v>
      </c>
      <c r="D53" s="109" t="s">
        <v>515</v>
      </c>
      <c r="E53" s="141"/>
    </row>
    <row r="54" spans="2:5" ht="15.75" thickBot="1" x14ac:dyDescent="0.3">
      <c r="B54" s="183" t="s">
        <v>300</v>
      </c>
      <c r="C54" s="71" t="s">
        <v>37</v>
      </c>
      <c r="D54" s="213" t="s">
        <v>516</v>
      </c>
    </row>
    <row r="55" spans="2:5" ht="25.5" x14ac:dyDescent="0.25">
      <c r="B55" s="184" t="s">
        <v>415</v>
      </c>
      <c r="C55" s="72"/>
      <c r="D55" s="108"/>
    </row>
    <row r="56" spans="2:5" x14ac:dyDescent="0.25">
      <c r="B56" s="183" t="s">
        <v>54</v>
      </c>
      <c r="C56" s="71" t="s">
        <v>37</v>
      </c>
      <c r="D56" s="109" t="s">
        <v>517</v>
      </c>
    </row>
    <row r="57" spans="2:5" ht="25.5" x14ac:dyDescent="0.25">
      <c r="B57" s="183" t="s">
        <v>299</v>
      </c>
      <c r="C57" s="71" t="s">
        <v>37</v>
      </c>
      <c r="D57" s="109" t="s">
        <v>517</v>
      </c>
    </row>
    <row r="58" spans="2:5" ht="38.25" x14ac:dyDescent="0.25">
      <c r="B58" s="183" t="s">
        <v>55</v>
      </c>
      <c r="C58" s="71">
        <v>9</v>
      </c>
      <c r="D58" s="109" t="s">
        <v>425</v>
      </c>
    </row>
    <row r="59" spans="2:5" ht="38.25" x14ac:dyDescent="0.25">
      <c r="B59" s="183" t="s">
        <v>300</v>
      </c>
      <c r="C59" s="71" t="s">
        <v>37</v>
      </c>
      <c r="D59" s="109" t="s">
        <v>426</v>
      </c>
    </row>
    <row r="60" spans="2:5" ht="15.75" thickBot="1" x14ac:dyDescent="0.3">
      <c r="B60" s="183" t="s">
        <v>38</v>
      </c>
      <c r="C60" s="71" t="s">
        <v>475</v>
      </c>
      <c r="D60" s="109"/>
    </row>
    <row r="61" spans="2:5" x14ac:dyDescent="0.25">
      <c r="B61" s="43" t="s">
        <v>256</v>
      </c>
      <c r="C61" s="119"/>
      <c r="D61" s="120"/>
    </row>
    <row r="62" spans="2:5" x14ac:dyDescent="0.25">
      <c r="B62" s="182" t="s">
        <v>239</v>
      </c>
      <c r="C62" s="72"/>
      <c r="D62" s="108"/>
    </row>
    <row r="63" spans="2:5" ht="25.5" x14ac:dyDescent="0.25">
      <c r="B63" s="186" t="s">
        <v>421</v>
      </c>
      <c r="C63" s="96">
        <v>30</v>
      </c>
      <c r="D63" s="118" t="s">
        <v>225</v>
      </c>
    </row>
    <row r="64" spans="2:5" x14ac:dyDescent="0.25">
      <c r="B64" s="167" t="s">
        <v>249</v>
      </c>
      <c r="C64" s="77">
        <v>0</v>
      </c>
      <c r="D64" s="110" t="s">
        <v>250</v>
      </c>
    </row>
    <row r="65" spans="2:4" ht="25.5" x14ac:dyDescent="0.25">
      <c r="B65" s="169" t="s">
        <v>422</v>
      </c>
      <c r="C65" s="77" t="s">
        <v>518</v>
      </c>
      <c r="D65" s="110" t="s">
        <v>411</v>
      </c>
    </row>
    <row r="66" spans="2:4" x14ac:dyDescent="0.25">
      <c r="B66" s="169" t="s">
        <v>387</v>
      </c>
      <c r="C66" s="77" t="s">
        <v>24</v>
      </c>
      <c r="D66" s="110" t="s">
        <v>147</v>
      </c>
    </row>
    <row r="67" spans="2:4" x14ac:dyDescent="0.25">
      <c r="B67" s="169" t="s">
        <v>388</v>
      </c>
      <c r="C67" s="77" t="s">
        <v>24</v>
      </c>
      <c r="D67" s="110" t="s">
        <v>147</v>
      </c>
    </row>
    <row r="68" spans="2:4" ht="38.25" x14ac:dyDescent="0.25">
      <c r="B68" s="169" t="s">
        <v>389</v>
      </c>
      <c r="C68" s="77" t="s">
        <v>224</v>
      </c>
      <c r="D68" s="110"/>
    </row>
    <row r="69" spans="2:4" x14ac:dyDescent="0.25">
      <c r="B69" s="169" t="s">
        <v>390</v>
      </c>
      <c r="C69" s="77">
        <v>122</v>
      </c>
      <c r="D69" s="110"/>
    </row>
    <row r="70" spans="2:4" x14ac:dyDescent="0.25">
      <c r="B70" s="169" t="s">
        <v>391</v>
      </c>
      <c r="C70" s="77" t="s">
        <v>6</v>
      </c>
      <c r="D70" s="110" t="s">
        <v>159</v>
      </c>
    </row>
    <row r="71" spans="2:4" ht="15.75" thickBot="1" x14ac:dyDescent="0.3">
      <c r="B71" s="169" t="s">
        <v>160</v>
      </c>
      <c r="C71" s="77" t="s">
        <v>475</v>
      </c>
      <c r="D71" s="110"/>
    </row>
    <row r="72" spans="2:4" x14ac:dyDescent="0.25">
      <c r="B72" s="68" t="s">
        <v>257</v>
      </c>
      <c r="C72" s="69"/>
      <c r="D72" s="107"/>
    </row>
    <row r="73" spans="2:4" ht="15.75" thickBot="1" x14ac:dyDescent="0.3">
      <c r="B73" s="41" t="s">
        <v>197</v>
      </c>
      <c r="C73" s="80"/>
      <c r="D73" s="111"/>
    </row>
    <row r="74" spans="2:4" x14ac:dyDescent="0.25">
      <c r="B74" s="68" t="s">
        <v>402</v>
      </c>
      <c r="C74" s="69"/>
      <c r="D74" s="107"/>
    </row>
    <row r="75" spans="2:4" x14ac:dyDescent="0.25">
      <c r="B75" s="172" t="s">
        <v>118</v>
      </c>
      <c r="C75" s="72"/>
      <c r="D75" s="138" t="s">
        <v>164</v>
      </c>
    </row>
    <row r="76" spans="2:4" ht="38.25" x14ac:dyDescent="0.25">
      <c r="B76" s="173" t="s">
        <v>403</v>
      </c>
      <c r="C76" s="204">
        <v>326696</v>
      </c>
      <c r="D76" s="113" t="s">
        <v>342</v>
      </c>
    </row>
    <row r="77" spans="2:4" ht="38.25" x14ac:dyDescent="0.25">
      <c r="B77" s="173" t="s">
        <v>404</v>
      </c>
      <c r="C77" s="204">
        <v>21067</v>
      </c>
      <c r="D77" s="109" t="s">
        <v>346</v>
      </c>
    </row>
    <row r="78" spans="2:4" x14ac:dyDescent="0.25">
      <c r="B78" s="173" t="s">
        <v>405</v>
      </c>
      <c r="C78" s="204">
        <v>347763</v>
      </c>
      <c r="D78" s="113"/>
    </row>
    <row r="79" spans="2:4" ht="39" thickBot="1" x14ac:dyDescent="0.3">
      <c r="B79" s="187" t="s">
        <v>396</v>
      </c>
      <c r="C79" s="206">
        <v>498805</v>
      </c>
      <c r="D79" s="105" t="s">
        <v>165</v>
      </c>
    </row>
    <row r="80" spans="2:4" x14ac:dyDescent="0.25">
      <c r="C80" s="214"/>
    </row>
  </sheetData>
  <mergeCells count="1">
    <mergeCell ref="B1:D2"/>
  </mergeCells>
  <pageMargins left="0.7" right="0.7" top="0.75" bottom="0.75" header="0.3" footer="0.3"/>
  <pageSetup paperSize="9" scale="76"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U94"/>
  <sheetViews>
    <sheetView showGridLines="0" zoomScale="70" zoomScaleNormal="70" workbookViewId="0">
      <selection activeCell="B8" sqref="B8"/>
    </sheetView>
  </sheetViews>
  <sheetFormatPr defaultRowHeight="15" x14ac:dyDescent="0.25"/>
  <cols>
    <col min="1" max="1" width="2.85546875" style="1" customWidth="1"/>
    <col min="2" max="2" width="45" customWidth="1"/>
    <col min="3" max="4" width="9.140625" style="1"/>
    <col min="5" max="5" width="7.5703125" style="1" bestFit="1" customWidth="1"/>
    <col min="6" max="13" width="9.140625" style="1"/>
    <col min="14" max="14" width="12.85546875" style="1" customWidth="1"/>
    <col min="15" max="15" width="16.42578125" style="1" customWidth="1"/>
    <col min="16" max="16" width="12.42578125" style="1" customWidth="1"/>
    <col min="17" max="17" width="13.5703125" customWidth="1"/>
    <col min="18" max="18" width="12.5703125" style="59" customWidth="1"/>
  </cols>
  <sheetData>
    <row r="1" spans="2:18" s="1" customFormat="1" ht="20.25" customHeight="1" x14ac:dyDescent="0.25">
      <c r="B1" s="222" t="s">
        <v>252</v>
      </c>
      <c r="C1" s="222"/>
      <c r="D1" s="222"/>
      <c r="E1" s="222"/>
      <c r="F1" s="222"/>
      <c r="G1" s="222"/>
      <c r="H1" s="222"/>
      <c r="I1" s="222"/>
      <c r="J1" s="222"/>
      <c r="K1" s="222"/>
      <c r="L1" s="222"/>
      <c r="M1" s="222"/>
      <c r="N1" s="222"/>
      <c r="O1" s="222"/>
      <c r="P1" s="222"/>
      <c r="Q1" s="222"/>
      <c r="R1" s="222"/>
    </row>
    <row r="2" spans="2:18" s="1" customFormat="1" ht="27.75" customHeight="1" x14ac:dyDescent="0.25">
      <c r="B2" s="222"/>
      <c r="C2" s="222"/>
      <c r="D2" s="222"/>
      <c r="E2" s="222"/>
      <c r="F2" s="222"/>
      <c r="G2" s="222"/>
      <c r="H2" s="222"/>
      <c r="I2" s="222"/>
      <c r="J2" s="222"/>
      <c r="K2" s="222"/>
      <c r="L2" s="222"/>
      <c r="M2" s="222"/>
      <c r="N2" s="222"/>
      <c r="O2" s="222"/>
      <c r="P2" s="222"/>
      <c r="Q2" s="222"/>
      <c r="R2" s="222"/>
    </row>
    <row r="3" spans="2:18" ht="20.25" x14ac:dyDescent="0.3">
      <c r="B3" s="4" t="s">
        <v>10</v>
      </c>
      <c r="C3" s="49"/>
      <c r="D3" s="49"/>
      <c r="E3" s="49"/>
      <c r="F3" s="49"/>
      <c r="G3" s="49"/>
      <c r="H3" s="49"/>
      <c r="I3" s="49"/>
      <c r="J3" s="49"/>
      <c r="K3" s="49"/>
      <c r="L3" s="49"/>
      <c r="M3" s="49"/>
      <c r="N3" s="49"/>
      <c r="O3" s="49"/>
      <c r="P3" s="49"/>
      <c r="Q3" s="50"/>
      <c r="R3" s="56"/>
    </row>
    <row r="4" spans="2:18" ht="20.25" x14ac:dyDescent="0.3">
      <c r="B4" s="51" t="s">
        <v>131</v>
      </c>
      <c r="C4" s="49"/>
      <c r="D4" s="49"/>
      <c r="E4" s="49"/>
      <c r="F4" s="49"/>
      <c r="G4" s="49"/>
      <c r="H4" s="49"/>
      <c r="I4" s="49"/>
      <c r="J4" s="49"/>
      <c r="K4" s="49"/>
      <c r="L4" s="49"/>
      <c r="M4" s="49"/>
      <c r="N4" s="49"/>
      <c r="O4" s="49"/>
      <c r="P4" s="49"/>
      <c r="Q4" s="50"/>
      <c r="R4" s="56"/>
    </row>
    <row r="5" spans="2:18" s="1" customFormat="1" ht="20.25" x14ac:dyDescent="0.3">
      <c r="B5" s="4"/>
      <c r="C5" s="49"/>
      <c r="D5" s="49"/>
      <c r="E5" s="49"/>
      <c r="F5" s="49"/>
      <c r="G5" s="49"/>
      <c r="H5" s="49"/>
      <c r="I5" s="49"/>
      <c r="J5" s="49"/>
      <c r="K5" s="49"/>
      <c r="L5" s="49"/>
      <c r="M5" s="49"/>
      <c r="N5" s="49"/>
      <c r="O5" s="49"/>
      <c r="P5" s="49"/>
      <c r="Q5" s="50"/>
      <c r="R5" s="56"/>
    </row>
    <row r="6" spans="2:18" s="1" customFormat="1" x14ac:dyDescent="0.25">
      <c r="B6" s="52" t="s">
        <v>102</v>
      </c>
      <c r="C6" s="53"/>
      <c r="D6" s="53"/>
      <c r="E6" s="53"/>
      <c r="F6" s="53"/>
      <c r="G6" s="53"/>
      <c r="H6" s="53"/>
      <c r="I6" s="53"/>
      <c r="J6" s="53"/>
      <c r="K6" s="53"/>
      <c r="L6" s="53"/>
      <c r="M6" s="53"/>
      <c r="N6" s="53"/>
      <c r="O6" s="53"/>
      <c r="P6" s="45"/>
      <c r="Q6" s="5"/>
      <c r="R6" s="56"/>
    </row>
    <row r="7" spans="2:18" s="1" customFormat="1" x14ac:dyDescent="0.25">
      <c r="B7" s="52" t="s">
        <v>103</v>
      </c>
      <c r="C7" s="53"/>
      <c r="D7" s="53"/>
      <c r="E7" s="53"/>
      <c r="F7" s="53"/>
      <c r="G7" s="53"/>
      <c r="H7" s="53"/>
      <c r="I7" s="53"/>
      <c r="J7" s="53"/>
      <c r="K7" s="53"/>
      <c r="L7" s="53"/>
      <c r="M7" s="53"/>
      <c r="N7" s="53"/>
      <c r="O7" s="53"/>
      <c r="P7" s="45"/>
      <c r="Q7" s="5"/>
      <c r="R7" s="56"/>
    </row>
    <row r="8" spans="2:18" s="1" customFormat="1" x14ac:dyDescent="0.25">
      <c r="B8" s="52" t="s">
        <v>406</v>
      </c>
      <c r="C8" s="53"/>
      <c r="D8" s="53"/>
      <c r="E8" s="53"/>
      <c r="F8" s="53"/>
      <c r="G8" s="53"/>
      <c r="H8" s="53"/>
      <c r="I8" s="53"/>
      <c r="J8" s="53"/>
      <c r="K8" s="53"/>
      <c r="L8" s="53"/>
      <c r="M8" s="53"/>
      <c r="N8" s="53"/>
      <c r="O8" s="53"/>
      <c r="P8" s="45"/>
      <c r="Q8" s="5"/>
      <c r="R8" s="56"/>
    </row>
    <row r="9" spans="2:18" s="1" customFormat="1" x14ac:dyDescent="0.25">
      <c r="B9" s="8"/>
      <c r="C9" s="53"/>
      <c r="D9" s="53"/>
      <c r="E9" s="53"/>
      <c r="F9" s="53"/>
      <c r="G9" s="53"/>
      <c r="H9" s="53"/>
      <c r="I9" s="53"/>
      <c r="J9" s="53"/>
      <c r="K9" s="53"/>
      <c r="L9" s="53"/>
      <c r="M9" s="53"/>
      <c r="N9" s="53"/>
      <c r="O9" s="53"/>
      <c r="P9" s="45"/>
      <c r="Q9" s="5"/>
      <c r="R9" s="56"/>
    </row>
    <row r="10" spans="2:18" s="1" customFormat="1" x14ac:dyDescent="0.25">
      <c r="B10" s="54" t="s">
        <v>283</v>
      </c>
      <c r="C10" s="53"/>
      <c r="D10" s="53"/>
      <c r="E10" s="53"/>
      <c r="F10" s="53"/>
      <c r="G10" s="53"/>
      <c r="H10" s="53"/>
      <c r="I10" s="53"/>
      <c r="J10" s="53"/>
      <c r="K10" s="53"/>
      <c r="L10" s="53"/>
      <c r="M10" s="53"/>
      <c r="N10" s="53"/>
      <c r="O10" s="53"/>
      <c r="P10" s="45"/>
      <c r="Q10" s="5"/>
      <c r="R10" s="56"/>
    </row>
    <row r="11" spans="2:18" s="1" customFormat="1" x14ac:dyDescent="0.25">
      <c r="B11" s="54" t="s">
        <v>288</v>
      </c>
      <c r="C11" s="53"/>
      <c r="D11" s="54"/>
      <c r="E11" s="53"/>
      <c r="F11" s="53"/>
      <c r="G11" s="53"/>
      <c r="H11" s="53"/>
      <c r="I11" s="53"/>
      <c r="J11" s="53"/>
      <c r="K11" s="53"/>
      <c r="L11" s="53"/>
      <c r="M11" s="53"/>
      <c r="N11" s="53"/>
      <c r="O11" s="53"/>
      <c r="P11" s="45"/>
      <c r="Q11" s="5"/>
      <c r="R11" s="56"/>
    </row>
    <row r="12" spans="2:18" s="1" customFormat="1" x14ac:dyDescent="0.25">
      <c r="B12" s="54" t="s">
        <v>289</v>
      </c>
      <c r="C12" s="53"/>
      <c r="D12" s="54"/>
      <c r="E12" s="53"/>
      <c r="F12" s="53"/>
      <c r="G12" s="53"/>
      <c r="H12" s="53"/>
      <c r="I12" s="53"/>
      <c r="J12" s="53"/>
      <c r="K12" s="53"/>
      <c r="L12" s="53"/>
      <c r="M12" s="53"/>
      <c r="N12" s="53"/>
      <c r="O12" s="53"/>
      <c r="P12" s="45"/>
      <c r="Q12" s="5"/>
      <c r="R12" s="56"/>
    </row>
    <row r="13" spans="2:18" s="1" customFormat="1" x14ac:dyDescent="0.25">
      <c r="B13" s="54" t="s">
        <v>290</v>
      </c>
      <c r="C13" s="53"/>
      <c r="D13" s="53"/>
      <c r="E13" s="53"/>
      <c r="F13" s="53"/>
      <c r="G13" s="53"/>
      <c r="H13" s="53"/>
      <c r="I13" s="53"/>
      <c r="J13" s="53"/>
      <c r="K13" s="53"/>
      <c r="L13" s="53"/>
      <c r="M13" s="53"/>
      <c r="N13" s="53"/>
      <c r="O13" s="53"/>
      <c r="P13" s="45"/>
      <c r="Q13" s="5"/>
      <c r="R13" s="56"/>
    </row>
    <row r="14" spans="2:18" s="1" customFormat="1" x14ac:dyDescent="0.25">
      <c r="B14" s="54" t="s">
        <v>291</v>
      </c>
      <c r="C14" s="53"/>
      <c r="D14" s="53"/>
      <c r="E14" s="53"/>
      <c r="F14" s="53"/>
      <c r="G14" s="53"/>
      <c r="H14" s="53"/>
      <c r="I14" s="53"/>
      <c r="J14" s="53"/>
      <c r="K14" s="53"/>
      <c r="L14" s="53"/>
      <c r="M14" s="53"/>
      <c r="N14" s="53"/>
      <c r="O14" s="53"/>
      <c r="P14" s="45"/>
      <c r="Q14" s="5"/>
      <c r="R14" s="56"/>
    </row>
    <row r="15" spans="2:18" s="1" customFormat="1" ht="18.75" thickBot="1" x14ac:dyDescent="0.3">
      <c r="B15" s="46"/>
      <c r="C15" s="45"/>
      <c r="D15" s="45"/>
      <c r="E15" s="45"/>
      <c r="F15" s="45"/>
      <c r="G15" s="45"/>
      <c r="H15" s="45"/>
      <c r="I15" s="45"/>
      <c r="J15" s="45"/>
      <c r="K15" s="45"/>
      <c r="L15" s="45"/>
      <c r="M15" s="45"/>
      <c r="N15" s="45"/>
      <c r="O15" s="45"/>
      <c r="P15" s="58"/>
      <c r="Q15" s="5"/>
      <c r="R15" s="56"/>
    </row>
    <row r="16" spans="2:18" ht="132" customHeight="1" x14ac:dyDescent="0.25">
      <c r="B16" s="139" t="s">
        <v>284</v>
      </c>
      <c r="C16" s="87" t="s">
        <v>200</v>
      </c>
      <c r="D16" s="87" t="s">
        <v>202</v>
      </c>
      <c r="E16" s="87" t="s">
        <v>203</v>
      </c>
      <c r="F16" s="87" t="s">
        <v>204</v>
      </c>
      <c r="G16" s="87" t="s">
        <v>205</v>
      </c>
      <c r="H16" s="87" t="s">
        <v>206</v>
      </c>
      <c r="I16" s="87" t="s">
        <v>207</v>
      </c>
      <c r="J16" s="87" t="s">
        <v>208</v>
      </c>
      <c r="K16" s="87" t="s">
        <v>209</v>
      </c>
      <c r="L16" s="87" t="s">
        <v>210</v>
      </c>
      <c r="M16" s="87" t="s">
        <v>211</v>
      </c>
      <c r="N16" s="87" t="s">
        <v>212</v>
      </c>
      <c r="O16" s="87" t="s">
        <v>213</v>
      </c>
      <c r="P16" s="87" t="s">
        <v>214</v>
      </c>
      <c r="Q16" s="87" t="s">
        <v>215</v>
      </c>
      <c r="R16" s="121" t="s">
        <v>201</v>
      </c>
    </row>
    <row r="17" spans="2:21" x14ac:dyDescent="0.25">
      <c r="B17" s="88" t="s">
        <v>7</v>
      </c>
      <c r="C17" s="72"/>
      <c r="D17" s="72"/>
      <c r="E17" s="72"/>
      <c r="F17" s="72"/>
      <c r="G17" s="72"/>
      <c r="H17" s="72"/>
      <c r="I17" s="72"/>
      <c r="J17" s="72"/>
      <c r="K17" s="72"/>
      <c r="L17" s="72"/>
      <c r="M17" s="72"/>
      <c r="N17" s="207">
        <v>1</v>
      </c>
      <c r="O17" s="207"/>
      <c r="P17" s="207">
        <v>2</v>
      </c>
      <c r="Q17" s="207">
        <v>3</v>
      </c>
      <c r="R17" s="208">
        <v>5.4</v>
      </c>
    </row>
    <row r="18" spans="2:21" x14ac:dyDescent="0.25">
      <c r="B18" s="88" t="s">
        <v>20</v>
      </c>
      <c r="C18" s="72"/>
      <c r="D18" s="72"/>
      <c r="E18" s="72"/>
      <c r="F18" s="207"/>
      <c r="G18" s="207"/>
      <c r="H18" s="207"/>
      <c r="I18" s="207"/>
      <c r="J18" s="207"/>
      <c r="K18" s="207"/>
      <c r="L18" s="207"/>
      <c r="M18" s="207"/>
      <c r="N18" s="72"/>
      <c r="O18" s="72"/>
      <c r="P18" s="72"/>
      <c r="Q18" s="207" t="s">
        <v>505</v>
      </c>
      <c r="R18" s="208"/>
    </row>
    <row r="19" spans="2:21" s="1" customFormat="1" x14ac:dyDescent="0.25">
      <c r="B19" s="88" t="s">
        <v>44</v>
      </c>
      <c r="C19" s="72"/>
      <c r="D19" s="72"/>
      <c r="E19" s="72"/>
      <c r="F19" s="207">
        <v>65.64</v>
      </c>
      <c r="G19" s="207">
        <v>12</v>
      </c>
      <c r="H19" s="207">
        <v>11</v>
      </c>
      <c r="I19" s="207"/>
      <c r="J19" s="207"/>
      <c r="K19" s="207"/>
      <c r="L19" s="207"/>
      <c r="M19" s="207"/>
      <c r="N19" s="72"/>
      <c r="O19" s="72"/>
      <c r="P19" s="72"/>
      <c r="Q19" s="207">
        <v>88.64</v>
      </c>
      <c r="R19" s="208">
        <v>17</v>
      </c>
    </row>
    <row r="20" spans="2:21" s="1" customFormat="1" x14ac:dyDescent="0.25">
      <c r="B20" s="88" t="s">
        <v>19</v>
      </c>
      <c r="C20" s="72"/>
      <c r="D20" s="72"/>
      <c r="E20" s="72"/>
      <c r="F20" s="207"/>
      <c r="G20" s="207"/>
      <c r="H20" s="207"/>
      <c r="I20" s="207"/>
      <c r="J20" s="207"/>
      <c r="K20" s="207"/>
      <c r="L20" s="207"/>
      <c r="M20" s="207"/>
      <c r="N20" s="72"/>
      <c r="O20" s="72"/>
      <c r="P20" s="72"/>
      <c r="Q20" s="207" t="s">
        <v>505</v>
      </c>
      <c r="R20" s="208"/>
    </row>
    <row r="21" spans="2:21" ht="27.75" customHeight="1" x14ac:dyDescent="0.25">
      <c r="B21" s="88" t="s">
        <v>187</v>
      </c>
      <c r="C21" s="207"/>
      <c r="D21" s="207">
        <v>120.4</v>
      </c>
      <c r="E21" s="207">
        <v>3</v>
      </c>
      <c r="F21" s="207"/>
      <c r="G21" s="207"/>
      <c r="H21" s="207"/>
      <c r="I21" s="207"/>
      <c r="J21" s="207"/>
      <c r="K21" s="207"/>
      <c r="L21" s="207"/>
      <c r="M21" s="207"/>
      <c r="N21" s="72"/>
      <c r="O21" s="72"/>
      <c r="P21" s="72"/>
      <c r="Q21" s="207">
        <v>123.4</v>
      </c>
      <c r="R21" s="208">
        <v>6.5</v>
      </c>
    </row>
    <row r="22" spans="2:21" x14ac:dyDescent="0.25">
      <c r="B22" s="88" t="s">
        <v>186</v>
      </c>
      <c r="C22" s="207"/>
      <c r="D22" s="207"/>
      <c r="E22" s="207"/>
      <c r="F22" s="207"/>
      <c r="G22" s="207"/>
      <c r="H22" s="207"/>
      <c r="I22" s="207"/>
      <c r="J22" s="207"/>
      <c r="K22" s="207"/>
      <c r="L22" s="207"/>
      <c r="M22" s="207"/>
      <c r="N22" s="72"/>
      <c r="O22" s="72"/>
      <c r="P22" s="72"/>
      <c r="Q22" s="207" t="s">
        <v>505</v>
      </c>
      <c r="R22" s="208"/>
    </row>
    <row r="23" spans="2:21" x14ac:dyDescent="0.25">
      <c r="B23" s="88" t="s">
        <v>12</v>
      </c>
      <c r="C23" s="207"/>
      <c r="D23" s="207"/>
      <c r="E23" s="207"/>
      <c r="F23" s="207"/>
      <c r="G23" s="207"/>
      <c r="H23" s="207"/>
      <c r="I23" s="207"/>
      <c r="J23" s="207"/>
      <c r="K23" s="207"/>
      <c r="L23" s="207"/>
      <c r="M23" s="207"/>
      <c r="N23" s="72"/>
      <c r="O23" s="72"/>
      <c r="P23" s="72"/>
      <c r="Q23" s="207" t="s">
        <v>505</v>
      </c>
      <c r="R23" s="208"/>
    </row>
    <row r="24" spans="2:21" x14ac:dyDescent="0.25">
      <c r="B24" s="88" t="s">
        <v>13</v>
      </c>
      <c r="C24" s="207"/>
      <c r="D24" s="207"/>
      <c r="E24" s="207"/>
      <c r="F24" s="207"/>
      <c r="G24" s="207"/>
      <c r="H24" s="207"/>
      <c r="I24" s="207"/>
      <c r="J24" s="207"/>
      <c r="K24" s="207"/>
      <c r="L24" s="207"/>
      <c r="M24" s="207"/>
      <c r="N24" s="72"/>
      <c r="O24" s="72"/>
      <c r="P24" s="72"/>
      <c r="Q24" s="207" t="s">
        <v>505</v>
      </c>
      <c r="R24" s="208"/>
    </row>
    <row r="25" spans="2:21" x14ac:dyDescent="0.25">
      <c r="B25" s="89" t="s">
        <v>14</v>
      </c>
      <c r="C25" s="207"/>
      <c r="D25" s="207"/>
      <c r="E25" s="207"/>
      <c r="F25" s="207"/>
      <c r="G25" s="207"/>
      <c r="H25" s="207"/>
      <c r="I25" s="207"/>
      <c r="J25" s="207"/>
      <c r="K25" s="207"/>
      <c r="L25" s="207"/>
      <c r="M25" s="207"/>
      <c r="N25" s="72"/>
      <c r="O25" s="72"/>
      <c r="P25" s="72"/>
      <c r="Q25" s="207" t="s">
        <v>505</v>
      </c>
      <c r="R25" s="208"/>
    </row>
    <row r="26" spans="2:21" s="1" customFormat="1" x14ac:dyDescent="0.25">
      <c r="B26" s="89" t="s">
        <v>15</v>
      </c>
      <c r="C26" s="207"/>
      <c r="D26" s="207"/>
      <c r="E26" s="207"/>
      <c r="F26" s="207"/>
      <c r="G26" s="207"/>
      <c r="H26" s="207"/>
      <c r="I26" s="207"/>
      <c r="J26" s="207"/>
      <c r="K26" s="207"/>
      <c r="L26" s="207"/>
      <c r="M26" s="207"/>
      <c r="N26" s="72"/>
      <c r="O26" s="72"/>
      <c r="P26" s="72"/>
      <c r="Q26" s="207" t="s">
        <v>505</v>
      </c>
      <c r="R26" s="208"/>
    </row>
    <row r="27" spans="2:21" s="1" customFormat="1" x14ac:dyDescent="0.25">
      <c r="B27" s="89" t="s">
        <v>43</v>
      </c>
      <c r="C27" s="207"/>
      <c r="D27" s="207"/>
      <c r="E27" s="207"/>
      <c r="F27" s="207"/>
      <c r="G27" s="207"/>
      <c r="H27" s="207"/>
      <c r="I27" s="207"/>
      <c r="J27" s="207"/>
      <c r="K27" s="207"/>
      <c r="L27" s="207"/>
      <c r="M27" s="207"/>
      <c r="N27" s="72"/>
      <c r="O27" s="72"/>
      <c r="P27" s="72"/>
      <c r="Q27" s="207" t="s">
        <v>505</v>
      </c>
      <c r="R27" s="208"/>
    </row>
    <row r="28" spans="2:21" s="1" customFormat="1" x14ac:dyDescent="0.25">
      <c r="B28" s="89" t="s">
        <v>31</v>
      </c>
      <c r="C28" s="207"/>
      <c r="D28" s="207"/>
      <c r="E28" s="207"/>
      <c r="F28" s="207"/>
      <c r="G28" s="207"/>
      <c r="H28" s="207"/>
      <c r="I28" s="207"/>
      <c r="J28" s="207"/>
      <c r="K28" s="207"/>
      <c r="L28" s="207"/>
      <c r="M28" s="207"/>
      <c r="N28" s="72"/>
      <c r="O28" s="72"/>
      <c r="P28" s="72"/>
      <c r="Q28" s="207" t="s">
        <v>505</v>
      </c>
      <c r="R28" s="208"/>
    </row>
    <row r="29" spans="2:21" x14ac:dyDescent="0.25">
      <c r="B29" s="88" t="s">
        <v>188</v>
      </c>
      <c r="C29" s="207"/>
      <c r="D29" s="207"/>
      <c r="E29" s="207"/>
      <c r="F29" s="207"/>
      <c r="G29" s="207"/>
      <c r="H29" s="207"/>
      <c r="I29" s="207"/>
      <c r="J29" s="207"/>
      <c r="K29" s="207"/>
      <c r="L29" s="207"/>
      <c r="M29" s="207"/>
      <c r="N29" s="72"/>
      <c r="O29" s="72"/>
      <c r="P29" s="72"/>
      <c r="Q29" s="207" t="s">
        <v>505</v>
      </c>
      <c r="R29" s="208"/>
    </row>
    <row r="30" spans="2:21" s="1" customFormat="1" x14ac:dyDescent="0.25">
      <c r="B30" s="88" t="s">
        <v>16</v>
      </c>
      <c r="C30" s="207"/>
      <c r="D30" s="207"/>
      <c r="E30" s="207"/>
      <c r="F30" s="207"/>
      <c r="G30" s="207"/>
      <c r="H30" s="207"/>
      <c r="I30" s="207"/>
      <c r="J30" s="207"/>
      <c r="K30" s="207"/>
      <c r="L30" s="207"/>
      <c r="M30" s="207"/>
      <c r="N30" s="72"/>
      <c r="O30" s="72"/>
      <c r="P30" s="72"/>
      <c r="Q30" s="207" t="s">
        <v>505</v>
      </c>
      <c r="R30" s="208"/>
    </row>
    <row r="31" spans="2:21" s="1" customFormat="1" x14ac:dyDescent="0.25">
      <c r="B31" s="88" t="s">
        <v>17</v>
      </c>
      <c r="C31" s="207"/>
      <c r="D31" s="207"/>
      <c r="E31" s="207"/>
      <c r="F31" s="207"/>
      <c r="G31" s="207"/>
      <c r="H31" s="207"/>
      <c r="I31" s="207"/>
      <c r="J31" s="207"/>
      <c r="K31" s="207"/>
      <c r="L31" s="207"/>
      <c r="M31" s="207"/>
      <c r="N31" s="72"/>
      <c r="O31" s="72"/>
      <c r="P31" s="72"/>
      <c r="Q31" s="207" t="s">
        <v>505</v>
      </c>
      <c r="R31" s="208"/>
      <c r="S31" s="57"/>
      <c r="T31" s="57"/>
      <c r="U31" s="57"/>
    </row>
    <row r="32" spans="2:21" x14ac:dyDescent="0.25">
      <c r="B32" s="88" t="s">
        <v>11</v>
      </c>
      <c r="C32" s="207"/>
      <c r="D32" s="207"/>
      <c r="E32" s="207"/>
      <c r="F32" s="207"/>
      <c r="G32" s="207"/>
      <c r="H32" s="207"/>
      <c r="I32" s="207">
        <v>3.5</v>
      </c>
      <c r="J32" s="207">
        <v>1.2</v>
      </c>
      <c r="K32" s="207"/>
      <c r="L32" s="207"/>
      <c r="M32" s="207">
        <v>0.25</v>
      </c>
      <c r="N32" s="72"/>
      <c r="O32" s="72"/>
      <c r="P32" s="72"/>
      <c r="Q32" s="207">
        <v>4.95</v>
      </c>
      <c r="R32" s="208">
        <v>0</v>
      </c>
      <c r="S32" s="57"/>
      <c r="T32" s="57"/>
      <c r="U32" s="57"/>
    </row>
    <row r="33" spans="2:21" x14ac:dyDescent="0.25">
      <c r="B33" s="90" t="s">
        <v>18</v>
      </c>
      <c r="C33" s="207"/>
      <c r="D33" s="207">
        <v>0.21</v>
      </c>
      <c r="E33" s="207">
        <v>2.27</v>
      </c>
      <c r="F33" s="207">
        <v>0.2</v>
      </c>
      <c r="G33" s="207"/>
      <c r="H33" s="207"/>
      <c r="I33" s="207"/>
      <c r="J33" s="207"/>
      <c r="K33" s="207"/>
      <c r="L33" s="207"/>
      <c r="M33" s="207"/>
      <c r="N33" s="72"/>
      <c r="O33" s="72"/>
      <c r="P33" s="72"/>
      <c r="Q33" s="207">
        <v>2.68</v>
      </c>
      <c r="R33" s="208">
        <v>13.8</v>
      </c>
      <c r="S33" s="57"/>
      <c r="T33" s="57"/>
      <c r="U33" s="57"/>
    </row>
    <row r="34" spans="2:21" s="1" customFormat="1" ht="15.75" thickBot="1" x14ac:dyDescent="0.3">
      <c r="B34" s="123" t="s">
        <v>8</v>
      </c>
      <c r="C34" s="209"/>
      <c r="D34" s="209"/>
      <c r="E34" s="209"/>
      <c r="F34" s="209"/>
      <c r="G34" s="209"/>
      <c r="H34" s="209">
        <v>0.28000000000000003</v>
      </c>
      <c r="I34" s="209"/>
      <c r="J34" s="209"/>
      <c r="K34" s="209"/>
      <c r="L34" s="209"/>
      <c r="M34" s="209"/>
      <c r="N34" s="209"/>
      <c r="O34" s="209"/>
      <c r="P34" s="209"/>
      <c r="Q34" s="209">
        <v>0.28000000000000003</v>
      </c>
      <c r="R34" s="210">
        <v>0</v>
      </c>
      <c r="S34" s="57"/>
      <c r="T34" s="57"/>
      <c r="U34" s="57"/>
    </row>
    <row r="35" spans="2:21" ht="15.75" thickBot="1" x14ac:dyDescent="0.3">
      <c r="B35" s="47"/>
      <c r="C35" s="48"/>
      <c r="D35" s="48"/>
      <c r="E35" s="48"/>
      <c r="F35" s="48"/>
      <c r="G35" s="48"/>
      <c r="H35" s="48"/>
      <c r="I35" s="48"/>
      <c r="J35" s="48"/>
      <c r="K35" s="48"/>
      <c r="L35" s="48"/>
      <c r="M35" s="48"/>
      <c r="N35" s="48"/>
      <c r="O35" s="48"/>
      <c r="P35" s="48"/>
      <c r="Q35" s="23"/>
      <c r="R35" s="56"/>
      <c r="S35" s="57"/>
      <c r="T35" s="57"/>
      <c r="U35" s="57"/>
    </row>
    <row r="36" spans="2:21" s="1" customFormat="1" ht="51.75" x14ac:dyDescent="0.25">
      <c r="B36" s="139" t="s">
        <v>285</v>
      </c>
      <c r="C36" s="87" t="s">
        <v>200</v>
      </c>
      <c r="D36" s="87" t="s">
        <v>202</v>
      </c>
      <c r="E36" s="87" t="s">
        <v>203</v>
      </c>
      <c r="F36" s="87" t="s">
        <v>204</v>
      </c>
      <c r="G36" s="87" t="s">
        <v>205</v>
      </c>
      <c r="H36" s="87" t="s">
        <v>206</v>
      </c>
      <c r="I36" s="87" t="s">
        <v>207</v>
      </c>
      <c r="J36" s="87" t="s">
        <v>208</v>
      </c>
      <c r="K36" s="87" t="s">
        <v>209</v>
      </c>
      <c r="L36" s="87" t="s">
        <v>210</v>
      </c>
      <c r="M36" s="87" t="s">
        <v>211</v>
      </c>
      <c r="N36" s="87" t="s">
        <v>212</v>
      </c>
      <c r="O36" s="87" t="s">
        <v>213</v>
      </c>
      <c r="P36" s="87" t="s">
        <v>214</v>
      </c>
      <c r="Q36" s="87" t="s">
        <v>215</v>
      </c>
      <c r="R36" s="121" t="s">
        <v>201</v>
      </c>
      <c r="S36" s="57"/>
      <c r="T36" s="57"/>
      <c r="U36" s="57"/>
    </row>
    <row r="37" spans="2:21" s="1" customFormat="1" x14ac:dyDescent="0.25">
      <c r="B37" s="88" t="s">
        <v>7</v>
      </c>
      <c r="C37" s="72"/>
      <c r="D37" s="72"/>
      <c r="E37" s="72"/>
      <c r="F37" s="72"/>
      <c r="G37" s="72"/>
      <c r="H37" s="72"/>
      <c r="I37" s="72"/>
      <c r="J37" s="72"/>
      <c r="K37" s="72"/>
      <c r="L37" s="72"/>
      <c r="M37" s="72"/>
      <c r="N37" s="207">
        <v>6.8</v>
      </c>
      <c r="O37" s="207"/>
      <c r="P37" s="207">
        <v>6</v>
      </c>
      <c r="Q37" s="207">
        <v>12.8</v>
      </c>
      <c r="R37" s="208">
        <v>5.4</v>
      </c>
    </row>
    <row r="38" spans="2:21" s="1" customFormat="1" x14ac:dyDescent="0.25">
      <c r="B38" s="88" t="s">
        <v>20</v>
      </c>
      <c r="C38" s="72"/>
      <c r="D38" s="72"/>
      <c r="E38" s="72"/>
      <c r="F38" s="207"/>
      <c r="G38" s="207"/>
      <c r="H38" s="207"/>
      <c r="I38" s="207"/>
      <c r="J38" s="207"/>
      <c r="K38" s="207"/>
      <c r="L38" s="207"/>
      <c r="M38" s="207"/>
      <c r="N38" s="72"/>
      <c r="O38" s="72"/>
      <c r="P38" s="72"/>
      <c r="Q38" s="207" t="s">
        <v>505</v>
      </c>
      <c r="R38" s="208"/>
    </row>
    <row r="39" spans="2:21" s="1" customFormat="1" x14ac:dyDescent="0.25">
      <c r="B39" s="88" t="s">
        <v>44</v>
      </c>
      <c r="C39" s="72"/>
      <c r="D39" s="72"/>
      <c r="E39" s="72"/>
      <c r="F39" s="207">
        <v>7</v>
      </c>
      <c r="G39" s="207">
        <v>25.8</v>
      </c>
      <c r="H39" s="207">
        <v>13.4</v>
      </c>
      <c r="I39" s="207"/>
      <c r="J39" s="207"/>
      <c r="K39" s="207"/>
      <c r="L39" s="207"/>
      <c r="M39" s="207"/>
      <c r="N39" s="72"/>
      <c r="O39" s="72"/>
      <c r="P39" s="72"/>
      <c r="Q39" s="207">
        <v>46.199999999999996</v>
      </c>
      <c r="R39" s="208">
        <v>13.3</v>
      </c>
    </row>
    <row r="40" spans="2:21" s="1" customFormat="1" x14ac:dyDescent="0.25">
      <c r="B40" s="88" t="s">
        <v>19</v>
      </c>
      <c r="C40" s="72"/>
      <c r="D40" s="72"/>
      <c r="E40" s="72"/>
      <c r="F40" s="207"/>
      <c r="G40" s="207"/>
      <c r="H40" s="207"/>
      <c r="I40" s="207"/>
      <c r="J40" s="207"/>
      <c r="K40" s="207"/>
      <c r="L40" s="207"/>
      <c r="M40" s="207"/>
      <c r="N40" s="72"/>
      <c r="O40" s="72"/>
      <c r="P40" s="72"/>
      <c r="Q40" s="207" t="s">
        <v>505</v>
      </c>
      <c r="R40" s="208"/>
    </row>
    <row r="41" spans="2:21" ht="25.5" customHeight="1" x14ac:dyDescent="0.25">
      <c r="B41" s="88" t="s">
        <v>187</v>
      </c>
      <c r="C41" s="207"/>
      <c r="D41" s="207"/>
      <c r="E41" s="207" t="s">
        <v>505</v>
      </c>
      <c r="F41" s="207"/>
      <c r="G41" s="207"/>
      <c r="H41" s="207"/>
      <c r="I41" s="207"/>
      <c r="J41" s="207"/>
      <c r="K41" s="207"/>
      <c r="L41" s="207"/>
      <c r="M41" s="207"/>
      <c r="N41" s="72"/>
      <c r="O41" s="72"/>
      <c r="P41" s="72"/>
      <c r="Q41" s="207" t="s">
        <v>505</v>
      </c>
      <c r="R41" s="208" t="s">
        <v>505</v>
      </c>
    </row>
    <row r="42" spans="2:21" x14ac:dyDescent="0.25">
      <c r="B42" s="88" t="s">
        <v>186</v>
      </c>
      <c r="C42" s="207"/>
      <c r="D42" s="207"/>
      <c r="E42" s="207">
        <v>5.39</v>
      </c>
      <c r="F42" s="207">
        <v>3</v>
      </c>
      <c r="G42" s="207"/>
      <c r="H42" s="207">
        <v>2.08</v>
      </c>
      <c r="I42" s="207">
        <v>4.5999999999999996</v>
      </c>
      <c r="J42" s="207">
        <v>1</v>
      </c>
      <c r="K42" s="207">
        <v>2</v>
      </c>
      <c r="L42" s="207"/>
      <c r="M42" s="207"/>
      <c r="N42" s="72"/>
      <c r="O42" s="72"/>
      <c r="P42" s="72"/>
      <c r="Q42" s="207">
        <v>18.07</v>
      </c>
      <c r="R42" s="208">
        <v>16.100000000000001</v>
      </c>
    </row>
    <row r="43" spans="2:21" x14ac:dyDescent="0.25">
      <c r="B43" s="88" t="s">
        <v>12</v>
      </c>
      <c r="C43" s="207"/>
      <c r="D43" s="207"/>
      <c r="E43" s="207">
        <v>12.36</v>
      </c>
      <c r="F43" s="207"/>
      <c r="G43" s="207">
        <v>4.8</v>
      </c>
      <c r="H43" s="207">
        <v>7.6</v>
      </c>
      <c r="I43" s="207">
        <v>2</v>
      </c>
      <c r="J43" s="207"/>
      <c r="K43" s="207"/>
      <c r="L43" s="207"/>
      <c r="M43" s="207"/>
      <c r="N43" s="72"/>
      <c r="O43" s="72"/>
      <c r="P43" s="72"/>
      <c r="Q43" s="207">
        <v>26.759999999999998</v>
      </c>
      <c r="R43" s="208">
        <v>17.399999999999999</v>
      </c>
    </row>
    <row r="44" spans="2:21" x14ac:dyDescent="0.25">
      <c r="B44" s="88" t="s">
        <v>13</v>
      </c>
      <c r="C44" s="207"/>
      <c r="D44" s="207" t="s">
        <v>505</v>
      </c>
      <c r="E44" s="207">
        <v>3</v>
      </c>
      <c r="F44" s="207">
        <v>1.68</v>
      </c>
      <c r="G44" s="207">
        <v>5.64</v>
      </c>
      <c r="H44" s="207">
        <v>7.46</v>
      </c>
      <c r="I44" s="207"/>
      <c r="J44" s="207"/>
      <c r="K44" s="207"/>
      <c r="L44" s="207"/>
      <c r="M44" s="207"/>
      <c r="N44" s="72"/>
      <c r="O44" s="72"/>
      <c r="P44" s="72"/>
      <c r="Q44" s="207">
        <v>17.78</v>
      </c>
      <c r="R44" s="208">
        <v>9.4</v>
      </c>
    </row>
    <row r="45" spans="2:21" x14ac:dyDescent="0.25">
      <c r="B45" s="89" t="s">
        <v>14</v>
      </c>
      <c r="C45" s="207"/>
      <c r="D45" s="207"/>
      <c r="E45" s="207">
        <v>4.37</v>
      </c>
      <c r="F45" s="207"/>
      <c r="G45" s="207">
        <v>3.53</v>
      </c>
      <c r="H45" s="207">
        <v>2.6</v>
      </c>
      <c r="I45" s="207">
        <v>7.35</v>
      </c>
      <c r="J45" s="207"/>
      <c r="K45" s="207"/>
      <c r="L45" s="207"/>
      <c r="M45" s="207"/>
      <c r="N45" s="72"/>
      <c r="O45" s="72"/>
      <c r="P45" s="72"/>
      <c r="Q45" s="207">
        <v>17.850000000000001</v>
      </c>
      <c r="R45" s="208">
        <v>8.6999999999999993</v>
      </c>
    </row>
    <row r="46" spans="2:21" x14ac:dyDescent="0.25">
      <c r="B46" s="89" t="s">
        <v>15</v>
      </c>
      <c r="C46" s="207"/>
      <c r="D46" s="207"/>
      <c r="E46" s="207"/>
      <c r="F46" s="207"/>
      <c r="G46" s="207">
        <v>1.71</v>
      </c>
      <c r="H46" s="207">
        <v>1.5</v>
      </c>
      <c r="I46" s="207"/>
      <c r="J46" s="207"/>
      <c r="K46" s="207"/>
      <c r="L46" s="207"/>
      <c r="M46" s="207"/>
      <c r="N46" s="72"/>
      <c r="O46" s="72"/>
      <c r="P46" s="72"/>
      <c r="Q46" s="207">
        <v>3.21</v>
      </c>
      <c r="R46" s="208">
        <v>0</v>
      </c>
    </row>
    <row r="47" spans="2:21" x14ac:dyDescent="0.25">
      <c r="B47" s="89" t="s">
        <v>43</v>
      </c>
      <c r="C47" s="207"/>
      <c r="D47" s="207"/>
      <c r="E47" s="207"/>
      <c r="F47" s="207"/>
      <c r="G47" s="207"/>
      <c r="H47" s="207"/>
      <c r="I47" s="207"/>
      <c r="J47" s="207"/>
      <c r="K47" s="207"/>
      <c r="L47" s="207"/>
      <c r="M47" s="207"/>
      <c r="N47" s="72"/>
      <c r="O47" s="72"/>
      <c r="P47" s="72"/>
      <c r="Q47" s="207" t="s">
        <v>505</v>
      </c>
      <c r="R47" s="208"/>
    </row>
    <row r="48" spans="2:21" x14ac:dyDescent="0.25">
      <c r="B48" s="89" t="s">
        <v>31</v>
      </c>
      <c r="C48" s="207"/>
      <c r="D48" s="207"/>
      <c r="E48" s="207"/>
      <c r="F48" s="207"/>
      <c r="G48" s="207"/>
      <c r="H48" s="207"/>
      <c r="I48" s="207"/>
      <c r="J48" s="207"/>
      <c r="K48" s="207"/>
      <c r="L48" s="207"/>
      <c r="M48" s="207"/>
      <c r="N48" s="72"/>
      <c r="O48" s="72"/>
      <c r="P48" s="72"/>
      <c r="Q48" s="207" t="s">
        <v>505</v>
      </c>
      <c r="R48" s="208"/>
    </row>
    <row r="49" spans="2:19" x14ac:dyDescent="0.25">
      <c r="B49" s="88" t="s">
        <v>188</v>
      </c>
      <c r="C49" s="207"/>
      <c r="D49" s="207"/>
      <c r="E49" s="207"/>
      <c r="F49" s="207"/>
      <c r="G49" s="207"/>
      <c r="H49" s="207">
        <v>1</v>
      </c>
      <c r="I49" s="207"/>
      <c r="J49" s="207"/>
      <c r="K49" s="207"/>
      <c r="L49" s="207"/>
      <c r="M49" s="207"/>
      <c r="N49" s="72"/>
      <c r="O49" s="72"/>
      <c r="P49" s="72"/>
      <c r="Q49" s="207">
        <v>1</v>
      </c>
      <c r="R49" s="208">
        <v>0</v>
      </c>
    </row>
    <row r="50" spans="2:19" x14ac:dyDescent="0.25">
      <c r="B50" s="88" t="s">
        <v>16</v>
      </c>
      <c r="C50" s="207"/>
      <c r="D50" s="207"/>
      <c r="E50" s="207"/>
      <c r="F50" s="207"/>
      <c r="G50" s="207"/>
      <c r="H50" s="207"/>
      <c r="I50" s="207"/>
      <c r="J50" s="207"/>
      <c r="K50" s="207"/>
      <c r="L50" s="207"/>
      <c r="M50" s="207"/>
      <c r="N50" s="72"/>
      <c r="O50" s="72"/>
      <c r="P50" s="72"/>
      <c r="Q50" s="207" t="s">
        <v>505</v>
      </c>
      <c r="R50" s="208"/>
    </row>
    <row r="51" spans="2:19" x14ac:dyDescent="0.25">
      <c r="B51" s="88" t="s">
        <v>17</v>
      </c>
      <c r="C51" s="207"/>
      <c r="D51" s="207"/>
      <c r="E51" s="207"/>
      <c r="F51" s="207"/>
      <c r="G51" s="207"/>
      <c r="H51" s="207"/>
      <c r="I51" s="207"/>
      <c r="J51" s="207"/>
      <c r="K51" s="207"/>
      <c r="L51" s="207"/>
      <c r="M51" s="207"/>
      <c r="N51" s="72"/>
      <c r="O51" s="72"/>
      <c r="P51" s="72"/>
      <c r="Q51" s="207" t="s">
        <v>505</v>
      </c>
      <c r="R51" s="208"/>
    </row>
    <row r="52" spans="2:19" x14ac:dyDescent="0.25">
      <c r="B52" s="88" t="s">
        <v>11</v>
      </c>
      <c r="C52" s="207"/>
      <c r="D52" s="207"/>
      <c r="E52" s="207"/>
      <c r="F52" s="207"/>
      <c r="G52" s="207"/>
      <c r="H52" s="207"/>
      <c r="I52" s="207">
        <v>5.9</v>
      </c>
      <c r="J52" s="207">
        <v>3.3</v>
      </c>
      <c r="K52" s="207"/>
      <c r="L52" s="207"/>
      <c r="M52" s="207">
        <v>0.25</v>
      </c>
      <c r="N52" s="72"/>
      <c r="O52" s="72"/>
      <c r="P52" s="72"/>
      <c r="Q52" s="207">
        <v>9.4499999999999993</v>
      </c>
      <c r="R52" s="208">
        <v>0</v>
      </c>
    </row>
    <row r="53" spans="2:19" x14ac:dyDescent="0.25">
      <c r="B53" s="90" t="s">
        <v>18</v>
      </c>
      <c r="C53" s="207">
        <v>1</v>
      </c>
      <c r="D53" s="207">
        <v>5.2899999999999991</v>
      </c>
      <c r="E53" s="207">
        <v>10.08</v>
      </c>
      <c r="F53" s="207">
        <v>0.8</v>
      </c>
      <c r="G53" s="207"/>
      <c r="H53" s="207"/>
      <c r="I53" s="207"/>
      <c r="J53" s="207"/>
      <c r="K53" s="207"/>
      <c r="L53" s="207"/>
      <c r="M53" s="207"/>
      <c r="N53" s="72"/>
      <c r="O53" s="72"/>
      <c r="P53" s="72"/>
      <c r="Q53" s="207">
        <v>17.169999999999998</v>
      </c>
      <c r="R53" s="208">
        <v>13.4</v>
      </c>
    </row>
    <row r="54" spans="2:19" ht="15.75" thickBot="1" x14ac:dyDescent="0.3">
      <c r="B54" s="123" t="s">
        <v>8</v>
      </c>
      <c r="C54" s="209"/>
      <c r="D54" s="209"/>
      <c r="E54" s="209"/>
      <c r="F54" s="209"/>
      <c r="G54" s="209"/>
      <c r="H54" s="209">
        <v>1.1299999999999999</v>
      </c>
      <c r="I54" s="209"/>
      <c r="J54" s="209"/>
      <c r="K54" s="209"/>
      <c r="L54" s="209"/>
      <c r="M54" s="209"/>
      <c r="N54" s="209"/>
      <c r="O54" s="209"/>
      <c r="P54" s="209"/>
      <c r="Q54" s="209">
        <v>1.1299999999999999</v>
      </c>
      <c r="R54" s="210">
        <v>0</v>
      </c>
      <c r="S54" s="57"/>
    </row>
    <row r="55" spans="2:19" ht="15.75" thickBot="1" x14ac:dyDescent="0.3"/>
    <row r="56" spans="2:19" ht="51.75" x14ac:dyDescent="0.25">
      <c r="B56" s="139" t="s">
        <v>286</v>
      </c>
      <c r="C56" s="87" t="s">
        <v>200</v>
      </c>
      <c r="D56" s="87" t="s">
        <v>202</v>
      </c>
      <c r="E56" s="87" t="s">
        <v>203</v>
      </c>
      <c r="F56" s="87" t="s">
        <v>204</v>
      </c>
      <c r="G56" s="87" t="s">
        <v>205</v>
      </c>
      <c r="H56" s="87" t="s">
        <v>206</v>
      </c>
      <c r="I56" s="87" t="s">
        <v>207</v>
      </c>
      <c r="J56" s="87" t="s">
        <v>208</v>
      </c>
      <c r="K56" s="87" t="s">
        <v>209</v>
      </c>
      <c r="L56" s="87" t="s">
        <v>210</v>
      </c>
      <c r="M56" s="87" t="s">
        <v>211</v>
      </c>
      <c r="N56" s="87" t="s">
        <v>212</v>
      </c>
      <c r="O56" s="87" t="s">
        <v>213</v>
      </c>
      <c r="P56" s="87" t="s">
        <v>214</v>
      </c>
      <c r="Q56" s="87" t="s">
        <v>215</v>
      </c>
      <c r="R56" s="121" t="s">
        <v>201</v>
      </c>
    </row>
    <row r="57" spans="2:19" x14ac:dyDescent="0.25">
      <c r="B57" s="88" t="s">
        <v>7</v>
      </c>
      <c r="C57" s="42"/>
      <c r="D57" s="42"/>
      <c r="E57" s="42"/>
      <c r="F57" s="42"/>
      <c r="G57" s="42"/>
      <c r="H57" s="42"/>
      <c r="I57" s="42"/>
      <c r="J57" s="42"/>
      <c r="K57" s="42"/>
      <c r="L57" s="42"/>
      <c r="M57" s="42"/>
      <c r="N57" s="55"/>
      <c r="O57" s="55"/>
      <c r="P57" s="55"/>
      <c r="Q57" s="55"/>
      <c r="R57" s="122"/>
    </row>
    <row r="58" spans="2:19" x14ac:dyDescent="0.25">
      <c r="B58" s="88" t="s">
        <v>20</v>
      </c>
      <c r="C58" s="42"/>
      <c r="D58" s="42"/>
      <c r="E58" s="42"/>
      <c r="F58" s="55"/>
      <c r="G58" s="55"/>
      <c r="H58" s="55"/>
      <c r="I58" s="55"/>
      <c r="J58" s="55"/>
      <c r="K58" s="55"/>
      <c r="L58" s="55"/>
      <c r="M58" s="55"/>
      <c r="N58" s="42"/>
      <c r="O58" s="42"/>
      <c r="P58" s="42"/>
      <c r="Q58" s="55"/>
      <c r="R58" s="122"/>
    </row>
    <row r="59" spans="2:19" x14ac:dyDescent="0.25">
      <c r="B59" s="88" t="s">
        <v>44</v>
      </c>
      <c r="C59" s="42"/>
      <c r="D59" s="42"/>
      <c r="E59" s="42"/>
      <c r="F59" s="55"/>
      <c r="G59" s="55"/>
      <c r="H59" s="55"/>
      <c r="I59" s="55"/>
      <c r="J59" s="55"/>
      <c r="K59" s="55"/>
      <c r="L59" s="55"/>
      <c r="M59" s="55"/>
      <c r="N59" s="42"/>
      <c r="O59" s="42"/>
      <c r="P59" s="42"/>
      <c r="Q59" s="55"/>
      <c r="R59" s="122"/>
    </row>
    <row r="60" spans="2:19" x14ac:dyDescent="0.25">
      <c r="B60" s="88" t="s">
        <v>19</v>
      </c>
      <c r="C60" s="42"/>
      <c r="D60" s="42"/>
      <c r="E60" s="42"/>
      <c r="F60" s="55"/>
      <c r="G60" s="55"/>
      <c r="H60" s="55"/>
      <c r="I60" s="55"/>
      <c r="J60" s="55"/>
      <c r="K60" s="55"/>
      <c r="L60" s="55"/>
      <c r="M60" s="55"/>
      <c r="N60" s="42"/>
      <c r="O60" s="42"/>
      <c r="P60" s="42"/>
      <c r="Q60" s="55"/>
      <c r="R60" s="122"/>
    </row>
    <row r="61" spans="2:19" ht="32.25" customHeight="1" x14ac:dyDescent="0.25">
      <c r="B61" s="88" t="s">
        <v>187</v>
      </c>
      <c r="C61" s="55"/>
      <c r="D61" s="55"/>
      <c r="E61" s="55"/>
      <c r="F61" s="55"/>
      <c r="G61" s="55"/>
      <c r="H61" s="55"/>
      <c r="I61" s="55"/>
      <c r="J61" s="55"/>
      <c r="K61" s="55"/>
      <c r="L61" s="55"/>
      <c r="M61" s="55"/>
      <c r="N61" s="42"/>
      <c r="O61" s="42"/>
      <c r="P61" s="42"/>
      <c r="Q61" s="55"/>
      <c r="R61" s="122"/>
    </row>
    <row r="62" spans="2:19" x14ac:dyDescent="0.25">
      <c r="B62" s="88" t="s">
        <v>186</v>
      </c>
      <c r="C62" s="55"/>
      <c r="D62" s="55"/>
      <c r="E62" s="55"/>
      <c r="F62" s="55"/>
      <c r="G62" s="55"/>
      <c r="H62" s="55"/>
      <c r="I62" s="55"/>
      <c r="J62" s="55"/>
      <c r="K62" s="55"/>
      <c r="L62" s="55"/>
      <c r="M62" s="55"/>
      <c r="N62" s="42"/>
      <c r="O62" s="42"/>
      <c r="P62" s="42"/>
      <c r="Q62" s="55"/>
      <c r="R62" s="122"/>
    </row>
    <row r="63" spans="2:19" x14ac:dyDescent="0.25">
      <c r="B63" s="88" t="s">
        <v>12</v>
      </c>
      <c r="C63" s="55"/>
      <c r="D63" s="55"/>
      <c r="E63" s="55"/>
      <c r="F63" s="55"/>
      <c r="G63" s="55"/>
      <c r="H63" s="55"/>
      <c r="I63" s="55"/>
      <c r="J63" s="55"/>
      <c r="K63" s="55"/>
      <c r="L63" s="55"/>
      <c r="M63" s="55"/>
      <c r="N63" s="42"/>
      <c r="O63" s="42"/>
      <c r="P63" s="42"/>
      <c r="Q63" s="55"/>
      <c r="R63" s="122"/>
    </row>
    <row r="64" spans="2:19" x14ac:dyDescent="0.25">
      <c r="B64" s="88" t="s">
        <v>13</v>
      </c>
      <c r="C64" s="55"/>
      <c r="D64" s="55"/>
      <c r="E64" s="55"/>
      <c r="F64" s="55"/>
      <c r="G64" s="55"/>
      <c r="H64" s="55"/>
      <c r="I64" s="55"/>
      <c r="J64" s="55"/>
      <c r="K64" s="55"/>
      <c r="L64" s="55"/>
      <c r="M64" s="55"/>
      <c r="N64" s="42"/>
      <c r="O64" s="42"/>
      <c r="P64" s="42"/>
      <c r="Q64" s="55"/>
      <c r="R64" s="122"/>
    </row>
    <row r="65" spans="2:19" x14ac:dyDescent="0.25">
      <c r="B65" s="89" t="s">
        <v>14</v>
      </c>
      <c r="C65" s="55"/>
      <c r="D65" s="55"/>
      <c r="E65" s="55"/>
      <c r="F65" s="55"/>
      <c r="G65" s="55"/>
      <c r="H65" s="55"/>
      <c r="I65" s="55"/>
      <c r="J65" s="55"/>
      <c r="K65" s="55"/>
      <c r="L65" s="55"/>
      <c r="M65" s="55"/>
      <c r="N65" s="42"/>
      <c r="O65" s="42"/>
      <c r="P65" s="42"/>
      <c r="Q65" s="55"/>
      <c r="R65" s="122"/>
    </row>
    <row r="66" spans="2:19" x14ac:dyDescent="0.25">
      <c r="B66" s="89" t="s">
        <v>15</v>
      </c>
      <c r="C66" s="55"/>
      <c r="D66" s="55"/>
      <c r="E66" s="55"/>
      <c r="F66" s="55"/>
      <c r="G66" s="55"/>
      <c r="H66" s="55"/>
      <c r="I66" s="55"/>
      <c r="J66" s="55"/>
      <c r="K66" s="55"/>
      <c r="L66" s="55"/>
      <c r="M66" s="55"/>
      <c r="N66" s="42"/>
      <c r="O66" s="42"/>
      <c r="P66" s="42"/>
      <c r="Q66" s="55"/>
      <c r="R66" s="122"/>
    </row>
    <row r="67" spans="2:19" x14ac:dyDescent="0.25">
      <c r="B67" s="89" t="s">
        <v>43</v>
      </c>
      <c r="C67" s="55"/>
      <c r="D67" s="55"/>
      <c r="E67" s="55"/>
      <c r="F67" s="55"/>
      <c r="G67" s="55"/>
      <c r="H67" s="55"/>
      <c r="I67" s="55"/>
      <c r="J67" s="55"/>
      <c r="K67" s="55"/>
      <c r="L67" s="55"/>
      <c r="M67" s="55"/>
      <c r="N67" s="42"/>
      <c r="O67" s="42"/>
      <c r="P67" s="42"/>
      <c r="Q67" s="55"/>
      <c r="R67" s="122"/>
    </row>
    <row r="68" spans="2:19" x14ac:dyDescent="0.25">
      <c r="B68" s="89" t="s">
        <v>31</v>
      </c>
      <c r="C68" s="55"/>
      <c r="D68" s="55"/>
      <c r="E68" s="55"/>
      <c r="F68" s="55"/>
      <c r="G68" s="55"/>
      <c r="H68" s="55"/>
      <c r="I68" s="55"/>
      <c r="J68" s="55"/>
      <c r="K68" s="55"/>
      <c r="L68" s="55"/>
      <c r="M68" s="55"/>
      <c r="N68" s="42"/>
      <c r="O68" s="42"/>
      <c r="P68" s="42"/>
      <c r="Q68" s="55"/>
      <c r="R68" s="122"/>
    </row>
    <row r="69" spans="2:19" x14ac:dyDescent="0.25">
      <c r="B69" s="88" t="s">
        <v>188</v>
      </c>
      <c r="C69" s="55"/>
      <c r="D69" s="55"/>
      <c r="E69" s="55"/>
      <c r="F69" s="55"/>
      <c r="G69" s="55"/>
      <c r="H69" s="55"/>
      <c r="I69" s="55"/>
      <c r="J69" s="55"/>
      <c r="K69" s="55"/>
      <c r="L69" s="55"/>
      <c r="M69" s="55"/>
      <c r="N69" s="42"/>
      <c r="O69" s="42"/>
      <c r="P69" s="42"/>
      <c r="Q69" s="55"/>
      <c r="R69" s="122"/>
    </row>
    <row r="70" spans="2:19" x14ac:dyDescent="0.25">
      <c r="B70" s="88" t="s">
        <v>16</v>
      </c>
      <c r="C70" s="55"/>
      <c r="D70" s="55"/>
      <c r="E70" s="55"/>
      <c r="F70" s="55"/>
      <c r="G70" s="55"/>
      <c r="H70" s="55"/>
      <c r="I70" s="55"/>
      <c r="J70" s="55"/>
      <c r="K70" s="55"/>
      <c r="L70" s="55"/>
      <c r="M70" s="55"/>
      <c r="N70" s="42"/>
      <c r="O70" s="42"/>
      <c r="P70" s="42"/>
      <c r="Q70" s="55"/>
      <c r="R70" s="122"/>
    </row>
    <row r="71" spans="2:19" x14ac:dyDescent="0.25">
      <c r="B71" s="88" t="s">
        <v>17</v>
      </c>
      <c r="C71" s="55"/>
      <c r="D71" s="55"/>
      <c r="E71" s="55"/>
      <c r="F71" s="55"/>
      <c r="G71" s="55"/>
      <c r="H71" s="55"/>
      <c r="I71" s="55"/>
      <c r="J71" s="55"/>
      <c r="K71" s="55"/>
      <c r="L71" s="55"/>
      <c r="M71" s="55"/>
      <c r="N71" s="42"/>
      <c r="O71" s="42"/>
      <c r="P71" s="42"/>
      <c r="Q71" s="55"/>
      <c r="R71" s="122"/>
    </row>
    <row r="72" spans="2:19" x14ac:dyDescent="0.25">
      <c r="B72" s="88" t="s">
        <v>11</v>
      </c>
      <c r="C72" s="55"/>
      <c r="D72" s="55"/>
      <c r="E72" s="55"/>
      <c r="F72" s="55"/>
      <c r="G72" s="55"/>
      <c r="H72" s="55"/>
      <c r="I72" s="55"/>
      <c r="J72" s="55"/>
      <c r="K72" s="55"/>
      <c r="L72" s="55"/>
      <c r="M72" s="55"/>
      <c r="N72" s="42"/>
      <c r="O72" s="42"/>
      <c r="P72" s="42"/>
      <c r="Q72" s="55"/>
      <c r="R72" s="122"/>
    </row>
    <row r="73" spans="2:19" x14ac:dyDescent="0.25">
      <c r="B73" s="90" t="s">
        <v>18</v>
      </c>
      <c r="C73" s="55"/>
      <c r="D73" s="55"/>
      <c r="E73" s="55"/>
      <c r="F73" s="55"/>
      <c r="G73" s="55"/>
      <c r="H73" s="55"/>
      <c r="I73" s="55"/>
      <c r="J73" s="55"/>
      <c r="K73" s="55"/>
      <c r="L73" s="55"/>
      <c r="M73" s="55"/>
      <c r="N73" s="42"/>
      <c r="O73" s="42"/>
      <c r="P73" s="42"/>
      <c r="Q73" s="55"/>
      <c r="R73" s="122"/>
    </row>
    <row r="74" spans="2:19" ht="15.75" thickBot="1" x14ac:dyDescent="0.3">
      <c r="B74" s="123" t="s">
        <v>8</v>
      </c>
      <c r="C74" s="91"/>
      <c r="D74" s="91"/>
      <c r="E74" s="91"/>
      <c r="F74" s="91"/>
      <c r="G74" s="91"/>
      <c r="H74" s="91"/>
      <c r="I74" s="91"/>
      <c r="J74" s="91"/>
      <c r="K74" s="91"/>
      <c r="L74" s="91"/>
      <c r="M74" s="91"/>
      <c r="N74" s="91"/>
      <c r="O74" s="91"/>
      <c r="P74" s="91"/>
      <c r="Q74" s="91"/>
      <c r="R74" s="124"/>
      <c r="S74" s="57"/>
    </row>
    <row r="75" spans="2:19" ht="15.75" thickBot="1" x14ac:dyDescent="0.3"/>
    <row r="76" spans="2:19" ht="51.75" x14ac:dyDescent="0.25">
      <c r="B76" s="139" t="s">
        <v>287</v>
      </c>
      <c r="C76" s="87" t="s">
        <v>200</v>
      </c>
      <c r="D76" s="87" t="s">
        <v>202</v>
      </c>
      <c r="E76" s="87" t="s">
        <v>203</v>
      </c>
      <c r="F76" s="87" t="s">
        <v>204</v>
      </c>
      <c r="G76" s="87" t="s">
        <v>205</v>
      </c>
      <c r="H76" s="87" t="s">
        <v>206</v>
      </c>
      <c r="I76" s="87" t="s">
        <v>207</v>
      </c>
      <c r="J76" s="87" t="s">
        <v>208</v>
      </c>
      <c r="K76" s="87" t="s">
        <v>209</v>
      </c>
      <c r="L76" s="87" t="s">
        <v>210</v>
      </c>
      <c r="M76" s="87" t="s">
        <v>211</v>
      </c>
      <c r="N76" s="87" t="s">
        <v>212</v>
      </c>
      <c r="O76" s="87" t="s">
        <v>213</v>
      </c>
      <c r="P76" s="87" t="s">
        <v>214</v>
      </c>
      <c r="Q76" s="87" t="s">
        <v>215</v>
      </c>
      <c r="R76" s="121" t="s">
        <v>201</v>
      </c>
    </row>
    <row r="77" spans="2:19" x14ac:dyDescent="0.25">
      <c r="B77" s="88" t="s">
        <v>7</v>
      </c>
      <c r="C77" s="72"/>
      <c r="D77" s="72"/>
      <c r="E77" s="72"/>
      <c r="F77" s="72"/>
      <c r="G77" s="72"/>
      <c r="H77" s="72"/>
      <c r="I77" s="72"/>
      <c r="J77" s="72"/>
      <c r="K77" s="72"/>
      <c r="L77" s="72"/>
      <c r="M77" s="72"/>
      <c r="N77" s="207"/>
      <c r="O77" s="207"/>
      <c r="P77" s="207"/>
      <c r="Q77" s="207" t="s">
        <v>505</v>
      </c>
      <c r="R77" s="208"/>
    </row>
    <row r="78" spans="2:19" x14ac:dyDescent="0.25">
      <c r="B78" s="88" t="s">
        <v>20</v>
      </c>
      <c r="C78" s="72"/>
      <c r="D78" s="72"/>
      <c r="E78" s="72"/>
      <c r="F78" s="207"/>
      <c r="G78" s="207"/>
      <c r="H78" s="207"/>
      <c r="I78" s="207"/>
      <c r="J78" s="207"/>
      <c r="K78" s="207"/>
      <c r="L78" s="207"/>
      <c r="M78" s="207"/>
      <c r="N78" s="72"/>
      <c r="O78" s="72"/>
      <c r="P78" s="72"/>
      <c r="Q78" s="207" t="s">
        <v>505</v>
      </c>
      <c r="R78" s="208"/>
    </row>
    <row r="79" spans="2:19" x14ac:dyDescent="0.25">
      <c r="B79" s="88" t="s">
        <v>44</v>
      </c>
      <c r="C79" s="72"/>
      <c r="D79" s="72"/>
      <c r="E79" s="72"/>
      <c r="F79" s="207"/>
      <c r="G79" s="207">
        <v>1</v>
      </c>
      <c r="H79" s="207">
        <v>2</v>
      </c>
      <c r="I79" s="207"/>
      <c r="J79" s="207"/>
      <c r="K79" s="207"/>
      <c r="L79" s="207"/>
      <c r="M79" s="207"/>
      <c r="N79" s="72"/>
      <c r="O79" s="72"/>
      <c r="P79" s="72"/>
      <c r="Q79" s="207">
        <v>3</v>
      </c>
      <c r="R79" s="208">
        <v>0</v>
      </c>
    </row>
    <row r="80" spans="2:19" x14ac:dyDescent="0.25">
      <c r="B80" s="88" t="s">
        <v>19</v>
      </c>
      <c r="C80" s="72"/>
      <c r="D80" s="72"/>
      <c r="E80" s="72"/>
      <c r="F80" s="207"/>
      <c r="G80" s="207"/>
      <c r="H80" s="207"/>
      <c r="I80" s="207"/>
      <c r="J80" s="207"/>
      <c r="K80" s="207"/>
      <c r="L80" s="207"/>
      <c r="M80" s="207"/>
      <c r="N80" s="72"/>
      <c r="O80" s="72"/>
      <c r="P80" s="72"/>
      <c r="Q80" s="207" t="s">
        <v>505</v>
      </c>
      <c r="R80" s="208"/>
    </row>
    <row r="81" spans="2:19" ht="27" customHeight="1" x14ac:dyDescent="0.25">
      <c r="B81" s="88" t="s">
        <v>187</v>
      </c>
      <c r="C81" s="207"/>
      <c r="D81" s="207"/>
      <c r="E81" s="207">
        <v>4.46</v>
      </c>
      <c r="F81" s="207"/>
      <c r="G81" s="207"/>
      <c r="H81" s="207"/>
      <c r="I81" s="207"/>
      <c r="J81" s="207"/>
      <c r="K81" s="207"/>
      <c r="L81" s="207"/>
      <c r="M81" s="207"/>
      <c r="N81" s="72"/>
      <c r="O81" s="72"/>
      <c r="P81" s="72"/>
      <c r="Q81" s="207">
        <v>4.46</v>
      </c>
      <c r="R81" s="208">
        <v>0</v>
      </c>
    </row>
    <row r="82" spans="2:19" x14ac:dyDescent="0.25">
      <c r="B82" s="88" t="s">
        <v>186</v>
      </c>
      <c r="C82" s="207"/>
      <c r="D82" s="207"/>
      <c r="E82" s="207"/>
      <c r="F82" s="207"/>
      <c r="G82" s="207"/>
      <c r="H82" s="207"/>
      <c r="I82" s="207"/>
      <c r="J82" s="207">
        <v>0.69</v>
      </c>
      <c r="K82" s="207"/>
      <c r="L82" s="207"/>
      <c r="M82" s="207"/>
      <c r="N82" s="72"/>
      <c r="O82" s="72"/>
      <c r="P82" s="72"/>
      <c r="Q82" s="207">
        <v>0.69</v>
      </c>
      <c r="R82" s="208">
        <v>0</v>
      </c>
    </row>
    <row r="83" spans="2:19" x14ac:dyDescent="0.25">
      <c r="B83" s="88" t="s">
        <v>12</v>
      </c>
      <c r="C83" s="207"/>
      <c r="D83" s="207"/>
      <c r="E83" s="207"/>
      <c r="F83" s="207"/>
      <c r="G83" s="207"/>
      <c r="H83" s="207"/>
      <c r="I83" s="207"/>
      <c r="J83" s="207"/>
      <c r="K83" s="207"/>
      <c r="L83" s="207"/>
      <c r="M83" s="207"/>
      <c r="N83" s="72"/>
      <c r="O83" s="72"/>
      <c r="P83" s="72"/>
      <c r="Q83" s="207" t="s">
        <v>505</v>
      </c>
      <c r="R83" s="208"/>
    </row>
    <row r="84" spans="2:19" x14ac:dyDescent="0.25">
      <c r="B84" s="88" t="s">
        <v>13</v>
      </c>
      <c r="C84" s="207"/>
      <c r="D84" s="207"/>
      <c r="E84" s="207"/>
      <c r="F84" s="207"/>
      <c r="G84" s="207"/>
      <c r="H84" s="207"/>
      <c r="I84" s="207"/>
      <c r="J84" s="207"/>
      <c r="K84" s="207"/>
      <c r="L84" s="207"/>
      <c r="M84" s="207"/>
      <c r="N84" s="72"/>
      <c r="O84" s="72"/>
      <c r="P84" s="72"/>
      <c r="Q84" s="207" t="s">
        <v>505</v>
      </c>
      <c r="R84" s="208"/>
    </row>
    <row r="85" spans="2:19" x14ac:dyDescent="0.25">
      <c r="B85" s="89" t="s">
        <v>14</v>
      </c>
      <c r="C85" s="207"/>
      <c r="D85" s="207"/>
      <c r="E85" s="207"/>
      <c r="F85" s="207"/>
      <c r="G85" s="207"/>
      <c r="H85" s="207"/>
      <c r="I85" s="207"/>
      <c r="J85" s="207"/>
      <c r="K85" s="207"/>
      <c r="L85" s="207"/>
      <c r="M85" s="207"/>
      <c r="N85" s="72"/>
      <c r="O85" s="72"/>
      <c r="P85" s="72"/>
      <c r="Q85" s="207" t="s">
        <v>505</v>
      </c>
      <c r="R85" s="208"/>
    </row>
    <row r="86" spans="2:19" x14ac:dyDescent="0.25">
      <c r="B86" s="89" t="s">
        <v>15</v>
      </c>
      <c r="C86" s="207"/>
      <c r="D86" s="207"/>
      <c r="E86" s="207"/>
      <c r="F86" s="207"/>
      <c r="G86" s="207"/>
      <c r="H86" s="207"/>
      <c r="I86" s="207"/>
      <c r="J86" s="207"/>
      <c r="K86" s="207"/>
      <c r="L86" s="207"/>
      <c r="M86" s="207"/>
      <c r="N86" s="72"/>
      <c r="O86" s="72"/>
      <c r="P86" s="72"/>
      <c r="Q86" s="207" t="s">
        <v>505</v>
      </c>
      <c r="R86" s="208"/>
    </row>
    <row r="87" spans="2:19" x14ac:dyDescent="0.25">
      <c r="B87" s="89" t="s">
        <v>43</v>
      </c>
      <c r="C87" s="207"/>
      <c r="D87" s="207"/>
      <c r="E87" s="207"/>
      <c r="F87" s="207"/>
      <c r="G87" s="207"/>
      <c r="H87" s="207"/>
      <c r="I87" s="207"/>
      <c r="J87" s="207"/>
      <c r="K87" s="207"/>
      <c r="L87" s="207"/>
      <c r="M87" s="207"/>
      <c r="N87" s="72"/>
      <c r="O87" s="72"/>
      <c r="P87" s="72"/>
      <c r="Q87" s="207" t="s">
        <v>505</v>
      </c>
      <c r="R87" s="208"/>
    </row>
    <row r="88" spans="2:19" x14ac:dyDescent="0.25">
      <c r="B88" s="89" t="s">
        <v>31</v>
      </c>
      <c r="C88" s="207"/>
      <c r="D88" s="207"/>
      <c r="E88" s="207"/>
      <c r="F88" s="207"/>
      <c r="G88" s="207"/>
      <c r="H88" s="207"/>
      <c r="I88" s="207"/>
      <c r="J88" s="207"/>
      <c r="K88" s="207"/>
      <c r="L88" s="207"/>
      <c r="M88" s="207"/>
      <c r="N88" s="72"/>
      <c r="O88" s="72"/>
      <c r="P88" s="72"/>
      <c r="Q88" s="207" t="s">
        <v>505</v>
      </c>
      <c r="R88" s="208"/>
    </row>
    <row r="89" spans="2:19" x14ac:dyDescent="0.25">
      <c r="B89" s="88" t="s">
        <v>188</v>
      </c>
      <c r="C89" s="207"/>
      <c r="D89" s="207"/>
      <c r="E89" s="207"/>
      <c r="F89" s="207"/>
      <c r="G89" s="207"/>
      <c r="H89" s="207"/>
      <c r="I89" s="207"/>
      <c r="J89" s="207"/>
      <c r="K89" s="207"/>
      <c r="L89" s="207"/>
      <c r="M89" s="207"/>
      <c r="N89" s="72"/>
      <c r="O89" s="72"/>
      <c r="P89" s="72"/>
      <c r="Q89" s="207" t="s">
        <v>505</v>
      </c>
      <c r="R89" s="208"/>
    </row>
    <row r="90" spans="2:19" x14ac:dyDescent="0.25">
      <c r="B90" s="88" t="s">
        <v>16</v>
      </c>
      <c r="C90" s="207"/>
      <c r="D90" s="207"/>
      <c r="E90" s="207"/>
      <c r="F90" s="207"/>
      <c r="G90" s="207"/>
      <c r="H90" s="207"/>
      <c r="I90" s="207"/>
      <c r="J90" s="207"/>
      <c r="K90" s="207"/>
      <c r="L90" s="207"/>
      <c r="M90" s="207"/>
      <c r="N90" s="72"/>
      <c r="O90" s="72"/>
      <c r="P90" s="72"/>
      <c r="Q90" s="207" t="s">
        <v>505</v>
      </c>
      <c r="R90" s="208"/>
    </row>
    <row r="91" spans="2:19" x14ac:dyDescent="0.25">
      <c r="B91" s="88" t="s">
        <v>17</v>
      </c>
      <c r="C91" s="207"/>
      <c r="D91" s="207"/>
      <c r="E91" s="207"/>
      <c r="F91" s="207"/>
      <c r="G91" s="207"/>
      <c r="H91" s="207"/>
      <c r="I91" s="207"/>
      <c r="J91" s="207"/>
      <c r="K91" s="207"/>
      <c r="L91" s="207"/>
      <c r="M91" s="207"/>
      <c r="N91" s="72"/>
      <c r="O91" s="72"/>
      <c r="P91" s="72"/>
      <c r="Q91" s="207" t="s">
        <v>505</v>
      </c>
      <c r="R91" s="208"/>
    </row>
    <row r="92" spans="2:19" x14ac:dyDescent="0.25">
      <c r="B92" s="88" t="s">
        <v>11</v>
      </c>
      <c r="C92" s="207"/>
      <c r="D92" s="207"/>
      <c r="E92" s="207"/>
      <c r="F92" s="207"/>
      <c r="G92" s="207"/>
      <c r="H92" s="207"/>
      <c r="I92" s="207"/>
      <c r="J92" s="207"/>
      <c r="K92" s="207"/>
      <c r="L92" s="207"/>
      <c r="M92" s="207"/>
      <c r="N92" s="72"/>
      <c r="O92" s="72"/>
      <c r="P92" s="72"/>
      <c r="Q92" s="207" t="s">
        <v>505</v>
      </c>
      <c r="R92" s="208"/>
    </row>
    <row r="93" spans="2:19" x14ac:dyDescent="0.25">
      <c r="B93" s="90" t="s">
        <v>18</v>
      </c>
      <c r="C93" s="207"/>
      <c r="D93" s="207">
        <v>0.53</v>
      </c>
      <c r="E93" s="207"/>
      <c r="F93" s="207"/>
      <c r="G93" s="207"/>
      <c r="H93" s="207"/>
      <c r="I93" s="207"/>
      <c r="J93" s="207"/>
      <c r="K93" s="207"/>
      <c r="L93" s="207"/>
      <c r="M93" s="207"/>
      <c r="N93" s="72"/>
      <c r="O93" s="72"/>
      <c r="P93" s="72"/>
      <c r="Q93" s="207">
        <v>0.53</v>
      </c>
      <c r="R93" s="208">
        <v>0</v>
      </c>
    </row>
    <row r="94" spans="2:19" ht="15.75" thickBot="1" x14ac:dyDescent="0.3">
      <c r="B94" s="123" t="s">
        <v>8</v>
      </c>
      <c r="C94" s="209"/>
      <c r="D94" s="209"/>
      <c r="E94" s="209"/>
      <c r="F94" s="209"/>
      <c r="G94" s="209"/>
      <c r="H94" s="209"/>
      <c r="I94" s="209"/>
      <c r="J94" s="209"/>
      <c r="K94" s="209"/>
      <c r="L94" s="209"/>
      <c r="M94" s="209"/>
      <c r="N94" s="209"/>
      <c r="O94" s="209"/>
      <c r="P94" s="209"/>
      <c r="Q94" s="209" t="s">
        <v>505</v>
      </c>
      <c r="R94" s="210"/>
      <c r="S94" s="57"/>
    </row>
  </sheetData>
  <mergeCells count="1">
    <mergeCell ref="B1:R2"/>
  </mergeCells>
  <dataValidations disablePrompts="1" count="1">
    <dataValidation type="decimal" operator="greaterThanOrEqual" allowBlank="1" showInputMessage="1" showErrorMessage="1" sqref="C18:E20 C38:E40 C58:E60 C78:E80">
      <formula1>0</formula1>
    </dataValidation>
  </dataValidations>
  <printOptions horizontalCentered="1" verticalCentered="1"/>
  <pageMargins left="0.23622047244094491" right="0.23622047244094491" top="0.74803149606299213" bottom="0.74803149606299213" header="0.31496062992125984" footer="0.31496062992125984"/>
  <pageSetup paperSize="9" scale="6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Instructions</vt:lpstr>
      <vt:lpstr>Overview</vt:lpstr>
      <vt:lpstr>All Adult</vt:lpstr>
      <vt:lpstr>Adult Inpatient</vt:lpstr>
      <vt:lpstr>Adult Community</vt:lpstr>
      <vt:lpstr>Child Inpatient &amp; Community</vt:lpstr>
      <vt:lpstr>Workforce template</vt:lpstr>
      <vt:lpstr>'Adult Community'!Print_Area</vt:lpstr>
      <vt:lpstr>'Adult Inpatient'!Print_Area</vt:lpstr>
      <vt:lpstr>'All Adult'!Print_Area</vt:lpstr>
      <vt:lpstr>'Child Inpatient &amp; Community'!Print_Area</vt:lpstr>
      <vt:lpstr>Instructions!Print_Area</vt:lpstr>
      <vt:lpstr>Overview!Print_Area</vt:lpstr>
      <vt:lpstr>'Workforce template'!Print_Area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Benchmark4</dc:creator>
  <cp:lastModifiedBy>ka182309</cp:lastModifiedBy>
  <cp:lastPrinted>2019-10-03T07:21:26Z</cp:lastPrinted>
  <dcterms:created xsi:type="dcterms:W3CDTF">2014-01-29T10:01:36Z</dcterms:created>
  <dcterms:modified xsi:type="dcterms:W3CDTF">2021-06-10T12:14:12Z</dcterms:modified>
</cp:coreProperties>
</file>