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npt_fs2\Corporate Administration\Corporate Services\FOIA\FOIA Requests\2021 Requests\05. May (E)\21-E-025 Mental Health Benchmarking Network\"/>
    </mc:Choice>
  </mc:AlternateContent>
  <bookViews>
    <workbookView xWindow="0" yWindow="0" windowWidth="19200" windowHeight="8610"/>
  </bookViews>
  <sheets>
    <sheet name="Instructions" sheetId="1" r:id="rId1"/>
    <sheet name="Overview" sheetId="7" r:id="rId2"/>
    <sheet name="All Adult" sheetId="12" r:id="rId3"/>
    <sheet name="Adult Inpatient" sheetId="3" r:id="rId4"/>
    <sheet name="Adult Community" sheetId="9" r:id="rId5"/>
    <sheet name="Child Inpatient &amp; Community" sheetId="15" r:id="rId6"/>
    <sheet name="Workforce template" sheetId="4" r:id="rId7"/>
  </sheets>
  <definedNames>
    <definedName name="_xlnm.Print_Area" localSheetId="4">'Adult Community'!$B$1:$D$134</definedName>
    <definedName name="_xlnm.Print_Area" localSheetId="3">'Adult Inpatient'!$B$1:$M$185</definedName>
    <definedName name="_xlnm.Print_Area" localSheetId="2">'All Adult'!$B$1:$D$116</definedName>
    <definedName name="_xlnm.Print_Area" localSheetId="5">'Child Inpatient &amp; Community'!$B$1:$I$163</definedName>
    <definedName name="_xlnm.Print_Area" localSheetId="0">Instructions!$B$1:$K$30</definedName>
    <definedName name="_xlnm.Print_Area" localSheetId="1">Overview!$B$1:$D$17</definedName>
    <definedName name="_xlnm.Print_Area" localSheetId="6">'Workforce template'!$B$1:$R$37</definedName>
  </definedNames>
  <calcPr calcId="162913"/>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5" i="7" l="1"/>
  <c r="C13" i="7"/>
  <c r="C110" i="3" l="1"/>
  <c r="C102" i="3"/>
  <c r="C76" i="3"/>
  <c r="C68" i="3"/>
  <c r="C49" i="3"/>
  <c r="C57" i="3"/>
  <c r="Q142" i="4" l="1"/>
  <c r="Q141" i="4"/>
  <c r="Q140" i="4"/>
  <c r="Q139" i="4"/>
  <c r="Q138" i="4"/>
  <c r="Q137" i="4"/>
  <c r="Q136" i="4"/>
  <c r="Q135" i="4"/>
  <c r="Q134" i="4"/>
  <c r="Q133" i="4"/>
  <c r="Q132" i="4"/>
  <c r="Q131" i="4"/>
  <c r="Q130" i="4"/>
  <c r="Q129" i="4"/>
  <c r="Q128" i="4"/>
  <c r="Q127" i="4"/>
  <c r="Q126" i="4"/>
  <c r="Q125" i="4"/>
  <c r="Q124" i="4"/>
  <c r="Q121" i="4"/>
  <c r="Q120" i="4"/>
  <c r="Q119" i="4"/>
  <c r="Q118" i="4"/>
  <c r="Q117" i="4"/>
  <c r="Q116" i="4"/>
  <c r="Q115" i="4"/>
  <c r="Q114" i="4"/>
  <c r="Q113" i="4"/>
  <c r="Q112" i="4"/>
  <c r="Q111" i="4"/>
  <c r="Q110" i="4"/>
  <c r="Q109" i="4"/>
  <c r="Q108" i="4"/>
  <c r="Q107" i="4"/>
  <c r="Q106" i="4"/>
  <c r="Q105" i="4"/>
  <c r="Q104" i="4"/>
  <c r="Q103" i="4"/>
  <c r="Q100" i="4"/>
  <c r="Q99" i="4"/>
  <c r="Q98" i="4"/>
  <c r="Q97" i="4"/>
  <c r="Q96" i="4"/>
  <c r="Q95" i="4"/>
  <c r="Q94" i="4"/>
  <c r="Q93" i="4"/>
  <c r="Q92" i="4"/>
  <c r="Q91" i="4"/>
  <c r="Q90" i="4"/>
  <c r="Q89" i="4"/>
  <c r="Q88" i="4"/>
  <c r="Q87" i="4"/>
  <c r="Q86" i="4"/>
  <c r="Q85" i="4"/>
  <c r="Q84" i="4"/>
  <c r="Q83" i="4"/>
  <c r="Q82" i="4"/>
  <c r="Q79" i="4"/>
  <c r="Q78" i="4"/>
  <c r="Q77" i="4"/>
  <c r="Q76" i="4"/>
  <c r="Q75" i="4"/>
  <c r="Q74" i="4"/>
  <c r="Q73" i="4"/>
  <c r="Q72" i="4"/>
  <c r="Q71" i="4"/>
  <c r="Q70" i="4"/>
  <c r="Q69" i="4"/>
  <c r="Q68" i="4"/>
  <c r="Q67" i="4"/>
  <c r="Q66" i="4"/>
  <c r="Q65" i="4"/>
  <c r="Q64" i="4"/>
  <c r="Q63" i="4"/>
  <c r="Q62" i="4"/>
  <c r="Q61" i="4"/>
  <c r="Q58" i="4"/>
  <c r="Q57" i="4"/>
  <c r="Q56" i="4"/>
  <c r="Q55" i="4"/>
  <c r="Q54" i="4"/>
  <c r="Q53" i="4"/>
  <c r="Q52" i="4"/>
  <c r="Q51" i="4"/>
  <c r="Q50" i="4"/>
  <c r="Q49" i="4"/>
  <c r="Q48" i="4"/>
  <c r="Q47" i="4"/>
  <c r="Q46" i="4"/>
  <c r="Q45" i="4"/>
  <c r="Q44" i="4"/>
  <c r="Q43" i="4"/>
  <c r="Q42" i="4"/>
  <c r="Q41" i="4"/>
  <c r="Q40" i="4"/>
  <c r="Q37" i="4"/>
  <c r="Q36" i="4"/>
  <c r="Q35" i="4"/>
  <c r="Q34" i="4"/>
  <c r="Q33" i="4"/>
  <c r="Q32" i="4"/>
  <c r="Q31" i="4"/>
  <c r="Q30" i="4"/>
  <c r="Q29" i="4"/>
  <c r="Q28" i="4"/>
  <c r="Q27" i="4"/>
  <c r="Q26" i="4"/>
  <c r="Q25" i="4"/>
  <c r="Q24" i="4"/>
  <c r="Q23" i="4"/>
  <c r="Q22" i="4"/>
  <c r="Q21" i="4"/>
  <c r="Q20" i="4"/>
  <c r="Q19" i="4"/>
  <c r="C38" i="12" l="1"/>
  <c r="C37" i="12"/>
  <c r="C21" i="12"/>
</calcChain>
</file>

<file path=xl/sharedStrings.xml><?xml version="1.0" encoding="utf-8"?>
<sst xmlns="http://schemas.openxmlformats.org/spreadsheetml/2006/main" count="1439" uniqueCount="540">
  <si>
    <t>NHS Benchmarking Network</t>
  </si>
  <si>
    <t>Narrative</t>
  </si>
  <si>
    <t>Question</t>
  </si>
  <si>
    <t>DATA GUIDE - NUMERICAL, QUESTION, DROP-DOWN LIST OR NARRATIVE RESPONSE REQUIRED</t>
  </si>
  <si>
    <t>Data Definitions</t>
  </si>
  <si>
    <t>Activity</t>
  </si>
  <si>
    <t>Percentage</t>
  </si>
  <si>
    <t>Medical</t>
  </si>
  <si>
    <t>Other</t>
  </si>
  <si>
    <t>Total</t>
  </si>
  <si>
    <t>Benchmarking Learning Disability (LD) Services</t>
  </si>
  <si>
    <t>LD Operational Management</t>
  </si>
  <si>
    <t>Physiotherapist</t>
  </si>
  <si>
    <t>Occupational Therapist</t>
  </si>
  <si>
    <t>Speech and Language Therapist</t>
  </si>
  <si>
    <t>Dietician</t>
  </si>
  <si>
    <t>Technical Instructor</t>
  </si>
  <si>
    <t>TI Assistants</t>
  </si>
  <si>
    <t>LD Administration</t>
  </si>
  <si>
    <t>Nursing - RNMH</t>
  </si>
  <si>
    <t>Nursing - RGN</t>
  </si>
  <si>
    <t>Is there a single point of access into the LD service?</t>
  </si>
  <si>
    <t>If "no" was selected above, please describe access arrangements</t>
  </si>
  <si>
    <t>Do you have specific referral criteria for access into LD services?</t>
  </si>
  <si>
    <t>Numerical</t>
  </si>
  <si>
    <t>Does the LD service make use of volunteers in the provision of the LD service?</t>
  </si>
  <si>
    <t>NHS Staff Survey results % feeling satisfied with the quality of work and patient care they are able to deliver</t>
  </si>
  <si>
    <t>Does the LD service routinely collect outcome measures?</t>
  </si>
  <si>
    <t>Does the LD service routinely use quality of life measures?</t>
  </si>
  <si>
    <t>Does the LD service routinely use advocacy services?</t>
  </si>
  <si>
    <t>Good practice</t>
  </si>
  <si>
    <t>Other therapy staff</t>
  </si>
  <si>
    <t>Do you use an alternative care coordination approach?</t>
  </si>
  <si>
    <t>If other, please describe</t>
  </si>
  <si>
    <t>Do you use a screening tool for initial assessment into LD services?</t>
  </si>
  <si>
    <t>Are there any functional MH services/pathways provided from which LD service users are excluded?</t>
  </si>
  <si>
    <t>If yes, please describe which services</t>
  </si>
  <si>
    <t>Numerical (days)</t>
  </si>
  <si>
    <t>Does the LD service follow the 18 week RTT guidelines?</t>
  </si>
  <si>
    <t>Is the service proactively undertaking retirement and succession planning?</t>
  </si>
  <si>
    <t>What percentage of LD staff have regular (at least annual) appraisals?</t>
  </si>
  <si>
    <t>Do you undertake clinical supervision?</t>
  </si>
  <si>
    <t>Do you employ any people with LD in the LD workforce?</t>
  </si>
  <si>
    <t>Podiatrist</t>
  </si>
  <si>
    <t>Nursing - RNLD</t>
  </si>
  <si>
    <t>List is intended as guidance only; services may want to mention other CIP/CRES target areas under "other"</t>
  </si>
  <si>
    <t>Wales only - please include overtime here as bank and agency staff usage does not occur</t>
  </si>
  <si>
    <t xml:space="preserve">If yes, please describe which quality of life measure(s) is/are collected including whether a standard is specified by Commissioners </t>
  </si>
  <si>
    <t>CTP used in Wales</t>
  </si>
  <si>
    <t>Does the service routinely carry out satisfaction surveys with LD service users/carers?</t>
  </si>
  <si>
    <t>Do you routinely involve service users/carers in the planning and design of the LD service?</t>
  </si>
  <si>
    <t>If yes, do you routinely involve service users/carers in the application of the CPA/CTP?</t>
  </si>
  <si>
    <t>Does the LD service routinely meet with the advocacy service to brief them on service aims and objectives?</t>
  </si>
  <si>
    <t>www.nhsbenchmarking.nhs.uk</t>
  </si>
  <si>
    <t>This question describes access arrangements into the generic core offering of the LD service rather than specific elements of the service</t>
  </si>
  <si>
    <t>Emergency access - from referral to assessment (1st contact)</t>
  </si>
  <si>
    <t>Routine access - from referral to assessment (1st contact)</t>
  </si>
  <si>
    <t>What type of commissioning arrangement is in place with your lead commissioner?</t>
  </si>
  <si>
    <t>Number of admissions</t>
  </si>
  <si>
    <t>Number of discharges</t>
  </si>
  <si>
    <t>Average length of stay</t>
  </si>
  <si>
    <t>Occupied bed days</t>
  </si>
  <si>
    <t>If yes, WTE of workforce employed with a Learning Disability</t>
  </si>
  <si>
    <t>Numbers should include suicides (confirmed by coroner) and suspected suicides</t>
  </si>
  <si>
    <t>Number of incidents of usage of the Mental Capacity Act 2005</t>
  </si>
  <si>
    <t>If yes, please describe where the volunteers are mainly utilised</t>
  </si>
  <si>
    <t>Safeguarding refers to the local area-based, multi-agency response which is made to every adult "who is or may be eligible for community care services" (National Health
Service &amp; Community Care Act 1990) and whose independence and wellbeing is at risk due to
abuse or neglect</t>
  </si>
  <si>
    <t>LEARNING DISABILITY SERVICES (LD) BENCHMARKING DATA SPECIFICATION</t>
  </si>
  <si>
    <t>Services Provided</t>
  </si>
  <si>
    <t>Yes / No</t>
  </si>
  <si>
    <t>High, medium &amp; low secure forensic beds</t>
  </si>
  <si>
    <t>LD domiciliary support - living independently</t>
  </si>
  <si>
    <t>LD domiciliary support - living with family</t>
  </si>
  <si>
    <t>Supported living schemes</t>
  </si>
  <si>
    <t>Short breaks/respite schemes</t>
  </si>
  <si>
    <t>Transitional services</t>
  </si>
  <si>
    <t>Sitting/befriending services</t>
  </si>
  <si>
    <t>Work preparation/employment scheme</t>
  </si>
  <si>
    <t>Advocacy</t>
  </si>
  <si>
    <t>Peer support schemes</t>
  </si>
  <si>
    <t>Targeted work with service users &amp; carers</t>
  </si>
  <si>
    <t>LD community placements</t>
  </si>
  <si>
    <t>LD day services</t>
  </si>
  <si>
    <t>Community LD team</t>
  </si>
  <si>
    <t>Out-patient services</t>
  </si>
  <si>
    <t>Other beds including those for specialist neuropsychiatric conditions</t>
  </si>
  <si>
    <t>Complex continuing care &amp; rehabilitation beds</t>
  </si>
  <si>
    <t>Forensic rehabilitation beds</t>
  </si>
  <si>
    <t>Acute admission beds within generic mental health settings</t>
  </si>
  <si>
    <t>Acute admission beds within specialised LD units</t>
  </si>
  <si>
    <t>Please describe any other services commissioned that are not mentioned above</t>
  </si>
  <si>
    <t>Generic OOHs/On-call team</t>
  </si>
  <si>
    <t>Intensive intervention team (LD)</t>
  </si>
  <si>
    <t>Emergency Duty Team (Social Care)</t>
  </si>
  <si>
    <t>What is the average waiting time in days for emergency access into specialist LD services?</t>
  </si>
  <si>
    <t>What is the average waiting time in days for routine access into specialist LD services?</t>
  </si>
  <si>
    <t>Admitted under main specialty code 700 (LD)</t>
  </si>
  <si>
    <t>Complex continuing care and rehabilitation beds</t>
  </si>
  <si>
    <t>Workforce Community Services</t>
  </si>
  <si>
    <t>Please complete on the basis of the job role rather than professional background.</t>
  </si>
  <si>
    <t>Do not double-count employees if they have, for example, a managerial role and also a clinical role; in such cases time should be apportioned accordingly.</t>
  </si>
  <si>
    <t>Do you provide specialist LD training to the following groups:</t>
  </si>
  <si>
    <t>Other health &amp; social care staff groups</t>
  </si>
  <si>
    <t>Education staff/schools</t>
  </si>
  <si>
    <t>Patients</t>
  </si>
  <si>
    <t>Parents/carers</t>
  </si>
  <si>
    <t>Paid carers</t>
  </si>
  <si>
    <t>Third sector providers</t>
  </si>
  <si>
    <t>Registered/unregistered staff</t>
  </si>
  <si>
    <t>Consultations to professional networks</t>
  </si>
  <si>
    <t>Peer support workers</t>
  </si>
  <si>
    <t>Please describe "other"</t>
  </si>
  <si>
    <t>Numerical %</t>
  </si>
  <si>
    <t>Community services finance</t>
  </si>
  <si>
    <t>Working/shift patterns</t>
  </si>
  <si>
    <t>Outsourcing services</t>
  </si>
  <si>
    <t>Vacancy freeze</t>
  </si>
  <si>
    <t>Service redesign</t>
  </si>
  <si>
    <t>Nursing skill mix review</t>
  </si>
  <si>
    <t>Service reduction</t>
  </si>
  <si>
    <t>Bed reduction</t>
  </si>
  <si>
    <t>Shift from bed based provision</t>
  </si>
  <si>
    <t>Quality, effectiveness and safety 1</t>
  </si>
  <si>
    <t xml:space="preserve">Evaluation tools designed to help measure the impact a LD intervention has been having upon clients </t>
  </si>
  <si>
    <t>At least an annual satisfaction survey for LD service users/carers</t>
  </si>
  <si>
    <t>Quality, effectiveness and safety 2</t>
  </si>
  <si>
    <t>PROVIDER PROJECT - Adults &amp; Children's Provision</t>
  </si>
  <si>
    <t>Introduction:</t>
  </si>
  <si>
    <t>LEARNING DISABILITY SERVICES (LD) PROVIDER PROJECT</t>
  </si>
  <si>
    <t>BENCHMARKING DATA SPECIFICATION</t>
  </si>
  <si>
    <t>There are three elements of the data collection:</t>
  </si>
  <si>
    <t>1) Project Questions: Overview</t>
  </si>
  <si>
    <t>Reporting:</t>
  </si>
  <si>
    <t>Participation is open to members of the NHS Benchmarking Network who provide LD services.</t>
  </si>
  <si>
    <t>Support:</t>
  </si>
  <si>
    <t>Overview</t>
  </si>
  <si>
    <t>PROVIDER PROJECT - OVERVIEW</t>
  </si>
  <si>
    <t>Psychiatric liaison team</t>
  </si>
  <si>
    <t>Include cases of attempted self-harm where these are recorded separately</t>
  </si>
  <si>
    <t>All beds</t>
  </si>
  <si>
    <t>Contacts that actually occurred - please don’t include DNAs</t>
  </si>
  <si>
    <t>Please note: If you do not have the data to answer the question, please leave blank, do not put zero</t>
  </si>
  <si>
    <t>LD Hospital liaison</t>
  </si>
  <si>
    <t>LD Primary Care Liaison</t>
  </si>
  <si>
    <t>LD Crisis team</t>
  </si>
  <si>
    <t>Step up / step down beds</t>
  </si>
  <si>
    <t>Crisis beds</t>
  </si>
  <si>
    <t>Positive behaviour services</t>
  </si>
  <si>
    <t>Community forensic service</t>
  </si>
  <si>
    <t>Criminal justice liaison service</t>
  </si>
  <si>
    <t>Mental health crisis response team</t>
  </si>
  <si>
    <t>Please describe the commissioning arrangements in place with your lead commissioner</t>
  </si>
  <si>
    <t xml:space="preserve">This is the DNA rate as a % of all clinic based services only. </t>
  </si>
  <si>
    <t>Do you have a policy for DNAs?</t>
  </si>
  <si>
    <t>Training can be defined as a formal, designated protected activity</t>
  </si>
  <si>
    <t>PROVIDER PROJECT - ADULT INPATIENT SERVICE QUESTIONS</t>
  </si>
  <si>
    <t>Please use full figures i.e. 1 million should be entered as 1000000</t>
  </si>
  <si>
    <t>This costing basis includes the full apportionment of additional costs including indirect costs and corporate overheads to reach a full cost position. HFMA guidance can be referred to if Finance colleagues require additional guidance http://www.hfma.org.uk/costing/</t>
  </si>
  <si>
    <t>If yes, please describe which tool is used:</t>
  </si>
  <si>
    <t>Income generation</t>
  </si>
  <si>
    <t>Procurement initiatives</t>
  </si>
  <si>
    <t>Do you collect feedback on CTRs?</t>
  </si>
  <si>
    <t>Percentage of beds closed in the last 5 years</t>
  </si>
  <si>
    <t>Numerical - %</t>
  </si>
  <si>
    <t>Does the Trust have an identified lead to ensure that when someone is identified as being ‘at risk’ or when a request is made for admission, appropriate packages of support are in place to try and prevent an unnecessary admission?</t>
  </si>
  <si>
    <t>What was the CQC rating on the last inspection?</t>
  </si>
  <si>
    <t>Inpatient short breaks / respite schemes</t>
  </si>
  <si>
    <t>Single specialty LD OOHs/on-call team</t>
  </si>
  <si>
    <t>Emergency Assessment process</t>
  </si>
  <si>
    <t>If yes, what percentage of beds will close in the next year?</t>
  </si>
  <si>
    <t>Please describe any innovations and service improvements delivered as part of your implementation of Transforming Care</t>
  </si>
  <si>
    <t>Psychologist</t>
  </si>
  <si>
    <t>Social worker</t>
  </si>
  <si>
    <t>Is emergency access in to the service available via:</t>
  </si>
  <si>
    <t>If yes, what are the hours that the team is available:</t>
  </si>
  <si>
    <t>Saturday - Sunday (max 48 hours)</t>
  </si>
  <si>
    <t>Monday - Friday (max 120 hours)</t>
  </si>
  <si>
    <t xml:space="preserve">This refers to external referrals only and not internal referrals between the LD MDTs. </t>
  </si>
  <si>
    <t>If admissions took place without a pre-admission review, was a post admission review done within 10 working days in all instances?</t>
  </si>
  <si>
    <t>PROVIDER PROJECT - ADULT COMMUNITY SERVICES QUESTIONS</t>
  </si>
  <si>
    <t>Band 2</t>
  </si>
  <si>
    <t>Vacancy Rate (%)</t>
  </si>
  <si>
    <t>Band 3</t>
  </si>
  <si>
    <t>Band 4</t>
  </si>
  <si>
    <t>Band 5</t>
  </si>
  <si>
    <t>Band 6</t>
  </si>
  <si>
    <t>Band 7</t>
  </si>
  <si>
    <t>Band 8a</t>
  </si>
  <si>
    <t>Band 8b</t>
  </si>
  <si>
    <t>Band 8c</t>
  </si>
  <si>
    <t>Band 8d</t>
  </si>
  <si>
    <t>Band 9</t>
  </si>
  <si>
    <t>LD Consultant</t>
  </si>
  <si>
    <t>Consultant Psychiatrist interest/covering LD</t>
  </si>
  <si>
    <t>Other Medical (non-Consultant WTE)</t>
  </si>
  <si>
    <t>Total WTE</t>
  </si>
  <si>
    <t>Is there a nominated medical lead (or equivalent) for LD services?</t>
  </si>
  <si>
    <t>Is there a nominated non-medical (or equivalent) lead for LD services?</t>
  </si>
  <si>
    <t xml:space="preserve">As defined by the NPSA - see the following link for guidance https://www.england.nhs.uk/wp-content/uploads/2015/03/never-evnts-list-15-16.pdf
</t>
  </si>
  <si>
    <t>High secure forensic beds</t>
  </si>
  <si>
    <t>Medium secure forensic beds</t>
  </si>
  <si>
    <t>Low secure forensic beds</t>
  </si>
  <si>
    <t>Have all patients who have been an inpatient longer than 6 months been offered, and received, a CTR?</t>
  </si>
  <si>
    <t>Numerical (should be a total of the above 2 cells)</t>
  </si>
  <si>
    <t>Department of Health guidance is that patients are admitted onto caseload after a 2nd face to face contact</t>
  </si>
  <si>
    <t>Data Guide</t>
  </si>
  <si>
    <t>Data guide</t>
  </si>
  <si>
    <t>The questions in this tab relate to all adult LD services (inpatient and community)</t>
  </si>
  <si>
    <t>Service models</t>
  </si>
  <si>
    <t>LD Workforce</t>
  </si>
  <si>
    <t>Questions relate to the entire LD service - inpatient and community</t>
  </si>
  <si>
    <t>Access to LD services</t>
  </si>
  <si>
    <t>If yes, please describe which outcome measure(s) is/are collected, including whether a standard is specified by Commissioners</t>
  </si>
  <si>
    <t>Quality, effectiveness and safety</t>
  </si>
  <si>
    <t>When was the last CQC/HIW inspection?</t>
  </si>
  <si>
    <t>Access to Community LD services</t>
  </si>
  <si>
    <t>Referrals</t>
  </si>
  <si>
    <t>Community caseload</t>
  </si>
  <si>
    <t>All questions relate to community LD service only</t>
  </si>
  <si>
    <t>All questions relate to inpatient adult services only</t>
  </si>
  <si>
    <t>Placements outside of Trust footprint</t>
  </si>
  <si>
    <t>All questions relate to inpatient LD service only</t>
  </si>
  <si>
    <t>Questions on interpretation of data items, and all queries can be submitted to:</t>
  </si>
  <si>
    <t>The questions in this tab relate to all LD services for children (inpatient and community)</t>
  </si>
  <si>
    <t xml:space="preserve">If you only provide either adult or children's LD services, please complete only the 'Overview' section and the relevant service section. If you provide both adult and children's LD services complete all three sections.
</t>
  </si>
  <si>
    <t>Workforce Inpatient Services</t>
  </si>
  <si>
    <t>Inpatient services finance</t>
  </si>
  <si>
    <t>Total number of service users on community caseload with CPA/CTP</t>
  </si>
  <si>
    <t>CTP is used in Wales</t>
  </si>
  <si>
    <r>
      <t xml:space="preserve">IMPORTANT: This EXCEL document is provided to support data collection only and CANNOT be used to submit data. </t>
    </r>
    <r>
      <rPr>
        <b/>
        <u/>
        <sz val="16"/>
        <color rgb="FFFF0000"/>
        <rFont val="Arial"/>
        <family val="2"/>
      </rPr>
      <t>All data must be submitted via online data collection at: www.nhsbenchmarking.nhs.uk</t>
    </r>
  </si>
  <si>
    <r>
      <t xml:space="preserve">IMPORTANT: This EXCEL document is provided to support data collection only and CANNOT be used to submit data.                                                 </t>
    </r>
    <r>
      <rPr>
        <b/>
        <u/>
        <sz val="16"/>
        <color rgb="FFFF0000"/>
        <rFont val="Arial"/>
        <family val="2"/>
      </rPr>
      <t>All data must be submitted via online data collection at: www.nhsbenchmarking.nhs.uk</t>
    </r>
  </si>
  <si>
    <t xml:space="preserve">Generic intensive response/support services </t>
  </si>
  <si>
    <t>PROVIDER PROJECT - CHILD LD SERVICE QUESTIONS</t>
  </si>
  <si>
    <t>Inpatient Activity</t>
  </si>
  <si>
    <t>Community Activity</t>
  </si>
  <si>
    <t>Community Services Workforce</t>
  </si>
  <si>
    <t xml:space="preserve">Inpatient Services Workforce </t>
  </si>
  <si>
    <t>3) Service Questions: Children's LD Services (inpatient and community)</t>
  </si>
  <si>
    <t>2) Service Questions: Adult LD Services (all services, inpatient and community)</t>
  </si>
  <si>
    <t>Experts by Experience are people who have personal experience of using or caring for someone who uses health, mental health and/or social care services</t>
  </si>
  <si>
    <t>16-25</t>
  </si>
  <si>
    <t>26-39</t>
  </si>
  <si>
    <t>40-54</t>
  </si>
  <si>
    <t>55-64</t>
  </si>
  <si>
    <t>65 or over</t>
  </si>
  <si>
    <t xml:space="preserve">Do you have a board member responsible for the patient experience of patients with Learning Disability / ASD? </t>
  </si>
  <si>
    <t>Does the LD service use PROMS?</t>
  </si>
  <si>
    <t>If yes, which PROMS are used?</t>
  </si>
  <si>
    <t>White</t>
  </si>
  <si>
    <t>Mixed</t>
  </si>
  <si>
    <t>Asian or Asian British</t>
  </si>
  <si>
    <t>Black or Black British</t>
  </si>
  <si>
    <t>Other Ethnic Group</t>
  </si>
  <si>
    <t>Do community teams provide in-reach support to prisons for prisoners with a Learning Disability?</t>
  </si>
  <si>
    <t>Do you actively contribute to MAPPA processes for LD patients?</t>
  </si>
  <si>
    <t>MAPPA stands for Multi-Agency Public Protection Arrangements. It is the process through which the Police, Probation and Prison Services work together with other agencies to manage the risks posed by violent and sexual offenders living in the community in order to protect the public.</t>
  </si>
  <si>
    <t>Do community teams provide support to offender health for LD service users?</t>
  </si>
  <si>
    <t>These questions are asked four times below once for each of:</t>
  </si>
  <si>
    <t>Adult Learning Disability Services - Inpatient services</t>
  </si>
  <si>
    <t>Adult Learning Disability Services - Community services</t>
  </si>
  <si>
    <t>Children's Learning Disability Services - Inpatient services</t>
  </si>
  <si>
    <t>Children's Learning Disability Services - Community services</t>
  </si>
  <si>
    <t>1) Adult Learning Disability Services - inpatient services</t>
  </si>
  <si>
    <t>2) Adult Learning Disability Services - community services</t>
  </si>
  <si>
    <t>3) Children's Learning Disability Services - Inpatient services</t>
  </si>
  <si>
    <t>4) Children's Learning Disability Services - community services</t>
  </si>
  <si>
    <t>Please describe any LD specific care pathways used by your service e.g. challenging behaviour, dementia</t>
  </si>
  <si>
    <t>Please describe any schemes/ good practice used by the Trust to actively use positive behavioural support as an alternative to psychotropic medication </t>
  </si>
  <si>
    <t>https://www.england.nhs.uk/learning-disabilities/improving-health/stomp/</t>
  </si>
  <si>
    <t>https://www.england.nhs.uk/learning-disabilities/about/ask-listen-do/</t>
  </si>
  <si>
    <t>Trust/UHB WTE staff employed</t>
  </si>
  <si>
    <t>Trust/UHB WTE staff employed relating to LD provision</t>
  </si>
  <si>
    <t>Please describe your response to the CIPOLD report and your plans for improving life expectancy for LD service users</t>
  </si>
  <si>
    <t>Emergency access - from assessment to treatment commencing (2nd contact)</t>
  </si>
  <si>
    <t>Routine access - from assessment to treatment commencing (2nd contact)</t>
  </si>
  <si>
    <t>Has your Trust signed up to the STOMP pledge?</t>
  </si>
  <si>
    <t>Has your organisation undertaken a STOMP audit of the use of psychotropic medication in the last year?</t>
  </si>
  <si>
    <t>Does the service have processes in place which take into account feedback, concerns and complaints when developing service improvements?</t>
  </si>
  <si>
    <t>Please indicate which specific inpatient LD services your Trust/UHB provides:</t>
  </si>
  <si>
    <t>Please indicate which specific community LD services your Trust/UHB provides:</t>
  </si>
  <si>
    <t xml:space="preserve">Alexander Ng (a.ng1@nhs.net, 0161 266 1940) </t>
  </si>
  <si>
    <t xml:space="preserve">The objective of the data collection process is to collect a core dataset from providers of Learning Disability services, that can be used in benchmarking LD across a wide range of metrics across the  health community. The data items have been developed following consultation with NHS Mental Health professionals, commissioners, performance management and finance colleagues.
This data will be supplemented through a series of good practice discussions with participants when initial data profiles have been collected, to ensure a rounded interpretation of services 
can be made.
</t>
  </si>
  <si>
    <t>Period covered:</t>
  </si>
  <si>
    <t>If yes, please provide examples where this has led to improvements in service quality.</t>
  </si>
  <si>
    <t>Friends and Family Test - Percentage of patients who would recommend your services</t>
  </si>
  <si>
    <t>Organisations providing specialist learning disability services should submit data for those services under the most appropriate category for their organisation.</t>
  </si>
  <si>
    <t>Please describe any LD services that have been decommissioned in your area in the last 3 years</t>
  </si>
  <si>
    <t>Calculated from current bed base</t>
  </si>
  <si>
    <t>Learning Disability Awareness Training</t>
  </si>
  <si>
    <t>Does your Trust provide Learning Disability Awareness training to staff?</t>
  </si>
  <si>
    <t>Is LD awareness training part of your corporate induction?</t>
  </si>
  <si>
    <t>Is autism awareness covered in this training?</t>
  </si>
  <si>
    <t>Is "Ask Listen Do" included in the Trust's corporate induction or wider training to all staff?</t>
  </si>
  <si>
    <t>Does your inpatient ward admit people with ASD but without a Learning Disability?</t>
  </si>
  <si>
    <t>Is the Community Learning Disability team involved in overseeing the local dynamic support register?</t>
  </si>
  <si>
    <t>Is the Community Learning Disability team involved in managing Out of Area caseload and bringing patients closer to their home and less restrictive environments?</t>
  </si>
  <si>
    <t>If yes, what percentage of beds will open in the next year?</t>
  </si>
  <si>
    <t>Do you collect feedback on CETRs?</t>
  </si>
  <si>
    <t>Have all patients who have been an inpatient longer than 6 months been offered, and received, a CETR?</t>
  </si>
  <si>
    <t>Has the Trust signed up to "Ask Listen Do"?</t>
  </si>
  <si>
    <t>Has the Trust implemented "Ask Listen Do"?</t>
  </si>
  <si>
    <t>If yes, please describe:</t>
  </si>
  <si>
    <t>Care and Treatment Reviews (CTRs)</t>
  </si>
  <si>
    <t>Do you provide CTRs as a standardised part of the pre-admission process?</t>
  </si>
  <si>
    <t>Care, Education and Treatment Reviews (CETRs) for Young People</t>
  </si>
  <si>
    <t>Do you provide CETRs as a standardised part of the pre-admission process?</t>
  </si>
  <si>
    <t>Day care services</t>
  </si>
  <si>
    <t>Do you provide day care services?</t>
  </si>
  <si>
    <t>Do you utilise the 'Experts by Experience' programmes?</t>
  </si>
  <si>
    <t>Percentage of service users with LD who have had an annual health check</t>
  </si>
  <si>
    <t>PROVIDER PROJECT - ADULT SERVICE QUESTIONS</t>
  </si>
  <si>
    <t>© Copyright NHS Benchmarking Network 2020</t>
  </si>
  <si>
    <t>The data collection covers the 2019/20 period.</t>
  </si>
  <si>
    <t>Total GP registered population of area covered by Trust services 31/3/2020 (aged 0-17)</t>
  </si>
  <si>
    <t>Total GP registered population of area covered by Trust services 31/3/2020 (aged 18+)</t>
  </si>
  <si>
    <t>Trust/UHB turnover 2019/20</t>
  </si>
  <si>
    <t>Trust turnover at year end 2019/20 - defined as Trust operating income 2019/20</t>
  </si>
  <si>
    <t>Trust/UHB turnover 2019/20 relating to LD provision</t>
  </si>
  <si>
    <t>Turnover at year end 2019/20 - defined as Trust operating income 2019/20 relating to LD services</t>
  </si>
  <si>
    <t>Trust WTE metrics at year end 2019/20 (all staff)</t>
  </si>
  <si>
    <t>Trust WTE metrics at year end 2019/20 (staff numbers involved in delivery of LD services)</t>
  </si>
  <si>
    <t>Please give financial figures in pounds, e.g. enter 1000000 for 1 million pounds</t>
  </si>
  <si>
    <t>Number of formal complaints - LD service during 2019/20</t>
  </si>
  <si>
    <t>Actual numbers of formal complaints - 2019/20</t>
  </si>
  <si>
    <t>Number of Serious Incidents (LD) during 2019/20</t>
  </si>
  <si>
    <t>Number of serious incidents recorded (for LD services) by the organisation in 2019/20. Includes inpatient and community services</t>
  </si>
  <si>
    <t>Percentage of SIs fully investigated and completed within 60 working days during 2019/20</t>
  </si>
  <si>
    <t>Numerator: The number of LD SIs fully investigated and completed in 2019/20 within 60 working days; divided by
Denominator: The total number of LD SIs fully investigated and completed in the year; multiplied by 100 to give the percentage rate</t>
  </si>
  <si>
    <t>Percentage of SIs fully investigated and completed within 4 weeks during 2019/20</t>
  </si>
  <si>
    <t>Number of whistle blowing incidents reported to the Trust Board in 2019/20 (LD services)</t>
  </si>
  <si>
    <t>Total safeguarding incidents reported in 2019/20</t>
  </si>
  <si>
    <t>Please describe any audit programmes that the LD service took part in during 2019/20</t>
  </si>
  <si>
    <t>Number of compliments - LD service during 2019/20</t>
  </si>
  <si>
    <t>Latest survey results from NHS staff survey (use 2020 results if available, if not use 2019). NHS Staff Survey results are only available at whole organisational level and do not apply to Wales. These can be found at - https://www.england.nhs.uk/fft/staff-fft/data/</t>
  </si>
  <si>
    <t>Admitted under main specialty code 700 (LD) - Beds specifically for patients with a learning disability</t>
  </si>
  <si>
    <t>Number of unique service users in each age category (age on 31/3/2020)</t>
  </si>
  <si>
    <t>Average waiting time for an LD bed at 31/3/2020 or most recent census period (days)</t>
  </si>
  <si>
    <t>Average waiting time for a bed at 31/3/2020 (or most recent census period) across all beds in days</t>
  </si>
  <si>
    <t>Average length of stay of patients still in a bed at 31/3/2020 (or most current census period)</t>
  </si>
  <si>
    <t>Total number of out of area placements 2019/20</t>
  </si>
  <si>
    <t>Number of admissions in 2019/20</t>
  </si>
  <si>
    <t>Number of discharges in 2019/20</t>
  </si>
  <si>
    <t>Average length of stay (calculated using patients discharged in 2019/20)</t>
  </si>
  <si>
    <t>Occupied bed days 2019/20 to exclude leave, i.e. if someone is in the bed Monday to Friday, but goes home on leave for the weekend count this as 5 occupied bed days</t>
  </si>
  <si>
    <t>Delayed transfers of care (DTOC) bed days as a % of total bed days 2019/20</t>
  </si>
  <si>
    <t xml:space="preserve">Readmissions within 30 days 2019/20 as a percentage of total admissions </t>
  </si>
  <si>
    <t>Finance - Inpatient services 2019/20</t>
  </si>
  <si>
    <t>Total pay costs for 2019/20 at year-end. Direct costs relates to the element of costs reported on local budget statements (i.e. excluding additional corporate costs and central overheads). HFMA produce guidance on costing methodologies http://www.hfma.org.uk/costing/</t>
  </si>
  <si>
    <t>Total non-pay costs for 2019/20 at year-end. Direct costs relates to the element of costs reported on local budget statements (i.e. excluding additional corporate costs and central overheads). HFMA produce guidance on costing methodologies http://www.hfma.org.uk/costing/</t>
  </si>
  <si>
    <t>CIP/CRES target as % of adult LD budget 2019/20</t>
  </si>
  <si>
    <t>CIP as % of Adult LD budget 2019/20</t>
  </si>
  <si>
    <t>Was the CIP/CRES target achieved for 2019/20?</t>
  </si>
  <si>
    <t>Which areas of your service provision contributed to CIP/CRES targets in 2019/20?</t>
  </si>
  <si>
    <t>Bank spend in 2019/20 as a % of total workforce costs</t>
  </si>
  <si>
    <t>Agency spend in 2019/20 as a % of total workforce costs</t>
  </si>
  <si>
    <t>Bank and Agency spend in 2019/20 as a % of total workforce costs</t>
  </si>
  <si>
    <t>Medication Incidents reported during 2019/20</t>
  </si>
  <si>
    <t>Number of prescribing errors during 2019/20</t>
  </si>
  <si>
    <t>Number of drug administration errors 2019/20</t>
  </si>
  <si>
    <t>Number of incidents involving actual physical violence to patients (patient to patient) 2019/20</t>
  </si>
  <si>
    <t>Number of incidents involving actual physical violence to staff 2019/20</t>
  </si>
  <si>
    <t>Number of incidences of use of restraint in 2019/20</t>
  </si>
  <si>
    <t>Number of incidents involving ligatures 2019/20</t>
  </si>
  <si>
    <t>Number of incidents involving ligature points in 2019/20</t>
  </si>
  <si>
    <t>Number of suicides of service users on LD caseload 2019/20</t>
  </si>
  <si>
    <t>Number of deaths of service users on LD caseload 2019/20</t>
  </si>
  <si>
    <t>Number of homicides committed by service users on LD caseload 2019/20</t>
  </si>
  <si>
    <t>Number of "never-events" of service users on LD caseload 2019/20</t>
  </si>
  <si>
    <t>Number of incidences of service users AWOL (by absconding from Hospital) while detained under the Mental Health Act 2019/20</t>
  </si>
  <si>
    <t>Number of patients who received any anti-psychotic medication in 2019/20</t>
  </si>
  <si>
    <t>Number of patients who received rapid tranquilisation medication in 2019/20</t>
  </si>
  <si>
    <t>Number of safeguarding incidents reported in inpatient settings 2019/20</t>
  </si>
  <si>
    <t>What percentage of admissions in 2019/20 had a pre-admission CTR?</t>
  </si>
  <si>
    <t>Have there been any planned admissions in 2019/20 without a CTR?</t>
  </si>
  <si>
    <t>What was the longest wait at 31/03/2020 (or most recent census period) for:</t>
  </si>
  <si>
    <t>Total caseload for Community LD Teams at 31/03/20 or most recent census period (number of patients on caseload)</t>
  </si>
  <si>
    <t>Total number of service users on community caseload with CPA at 31/03/2020</t>
  </si>
  <si>
    <t>Service user average length of time on caseload 31/03/20</t>
  </si>
  <si>
    <t>Please calculate using formula; Total caseload duration (in months) for all caseload at 31/3/2020 / number of service users on caseload at 31/3/2020</t>
  </si>
  <si>
    <t>How many people used your day care services in 2019/20?</t>
  </si>
  <si>
    <t>How many attendances were there in your day care services in 2019/20?</t>
  </si>
  <si>
    <t>Please describe any plans to develop new or existing LD community services in 2019/20</t>
  </si>
  <si>
    <t>For patients who were still waiting for their first appointment on 31st March 2020, the average waiting time in days (calculate time from date of referral to 31st March 2020) - only include patients who were referred during 2019/20</t>
  </si>
  <si>
    <t>For patients who were still waiting for their second appointment on 31st March 2020, the average waiting time in days (calculate time from date of referral to 31st March 2020) - only include patients who were referred during 2019/20</t>
  </si>
  <si>
    <t>For patients who were still waiting for their first appointment on 31st March 2020 the longest waiting time in days (calculate time from date of referral to 31st March 2020) - only include patients who were referred during 2019/20</t>
  </si>
  <si>
    <t>For patients who were still waiting for their second appointment on 31st March 2020, the longest waiting time in days (calculate time from date of referral to 31st March 2020) - only include patients who were referred during 2019/20</t>
  </si>
  <si>
    <t>For patients who were still waiting for their first appointment on 31st March 2020, the longest waiting time in days (calculate time from date of referral to 31st March 2020) - only include patients who were referred during 2019/20</t>
  </si>
  <si>
    <t>Total number of referrals accepted 2019/20</t>
  </si>
  <si>
    <t>Total number of face to face community contacts 2019/20</t>
  </si>
  <si>
    <t>Total number of non face to face community contacts 2019/20</t>
  </si>
  <si>
    <t>Total number of community contacts 2019/20</t>
  </si>
  <si>
    <t>Service user DNA rate % 2019/20</t>
  </si>
  <si>
    <t>Finance - community services 2019/20</t>
  </si>
  <si>
    <t>Total Pay Costs 2019/20 outturn (direct costs) adult LD services provided in the community</t>
  </si>
  <si>
    <t>Total Non-Pay Costs 2019/20 outturn (direct costs) adult LD services provided in the community</t>
  </si>
  <si>
    <t>Total Costs of service in 2019/20 (including corporate costs and overheads) - community provision</t>
  </si>
  <si>
    <t>What areas of your service provision contributed to CIP/CRES targets in 2019/20?</t>
  </si>
  <si>
    <t>Number of safeguarding incidents reported in community settings in 2019/20</t>
  </si>
  <si>
    <t>What was the longest wait at 31/3/2020 (or most recent census period) for:</t>
  </si>
  <si>
    <t>What percentage of admissions in 2019/20 had a pre-admission CETR?</t>
  </si>
  <si>
    <t>Have there been any planned admissions in 2019/20 without a CETR?</t>
  </si>
  <si>
    <t>Inpatient Services Finance - 2019/20</t>
  </si>
  <si>
    <t>For patients who were still waiting for their second appointment on 31st March 2020, the average waiting time in days (calculate time from date of assessment to 31st March 2020) - only include patients who were referred during 2019/20</t>
  </si>
  <si>
    <t>For patients who were still waiting for their second appointment on 31st March 2020, the longest waiting time in days (calculate time from date of assessment to 31st March 2020) - only include patients who were referred during 2019/20</t>
  </si>
  <si>
    <t>Community Services Finance - 2019/20</t>
  </si>
  <si>
    <t>Total Pay Costs 2019/20 outturn (direct costs) child LD services provided in the community</t>
  </si>
  <si>
    <t>Total Non-Pay Costs 2019/20 outturn (direct costs) child LD services provided in the community</t>
  </si>
  <si>
    <t>All figures are 2019/20 whole time equivalent (WTE) year end staff in post (SIP).</t>
  </si>
  <si>
    <t>Available bed days</t>
  </si>
  <si>
    <t>Only count patients who had at least 2 appointments prior to discharge.</t>
  </si>
  <si>
    <t>Do you have plans in place to reduce the number of beds within the Trust over the next 1 year (2020/21)?</t>
  </si>
  <si>
    <t>Do you have plans in place to increase the number of beds within the Trust over the next 1 year (2020/21) to bring children and young people closer to home?</t>
  </si>
  <si>
    <t>Number of recorded incidences of self-harm of LD patients 2019/20</t>
  </si>
  <si>
    <t>Number of deaths of service users  2019/20</t>
  </si>
  <si>
    <t>Counting each patient only once</t>
  </si>
  <si>
    <t>Total number of referrals received 2019/20</t>
  </si>
  <si>
    <t>Number of unique service users on caseload in each age category at 31/03/2020:</t>
  </si>
  <si>
    <t>Total number of discharges from caseload 2019/20</t>
  </si>
  <si>
    <t>Support worker including all unregisted nursing staff</t>
  </si>
  <si>
    <t>If yes, is this part of your mandatory training?</t>
  </si>
  <si>
    <t>Sickness % rate - inpatient staff</t>
  </si>
  <si>
    <t>Vacancy % rate - inpatient staff</t>
  </si>
  <si>
    <t>Staff turnover % rate - inpatient staff</t>
  </si>
  <si>
    <t>Sickness rate inpatient adult LD staff 2019/20</t>
  </si>
  <si>
    <t>Vacancy rate inpatient adult LD staff 2019/20</t>
  </si>
  <si>
    <t>Staff turnover rate inpatient adult LD 2019/20</t>
  </si>
  <si>
    <t>Sickness % rate - community staff</t>
  </si>
  <si>
    <t>Vacancy % rate - community staff</t>
  </si>
  <si>
    <t>Staff turnover % rate - community staff</t>
  </si>
  <si>
    <t>Sickness rate community adult LD staff 2019/20</t>
  </si>
  <si>
    <t>Vacancy rate community adult LD staff 2019/20</t>
  </si>
  <si>
    <t>Staff turnover rate community adult LD 2019/20</t>
  </si>
  <si>
    <t>Total pay costs in inpatient teams in 2019/20</t>
  </si>
  <si>
    <t>Total non-pay costs in inpatient teams in 2019/20</t>
  </si>
  <si>
    <t>Total costs of services in 2019/20 (including corporate costs and overheads)</t>
  </si>
  <si>
    <t>Total pay costs for 2019/20 at year-end</t>
  </si>
  <si>
    <t>Total non-pay costs for 2019/20 at year-end. Direct costs relates to the element of costs reported on local budget statements (i.e. excluding additional corporate costs and central overheads).  HFMA produce guidance on costing methodologies  http://www.hfma.org.uk/costing/</t>
  </si>
  <si>
    <t>This costing basis includes the full apportionment of additional costs including indirect costs and corporate overheads to reach a full cost position.  HFMA guidance can be referred to if Finance colleagues require additional guidance  http://www.hfma.org.uk/costing/</t>
  </si>
  <si>
    <t>As defined by the NPSA - see the following link for guidance https://www.england.nhs.uk/wp-content/uploads/2015/03/never-evnts-list-15-16.pdf</t>
  </si>
  <si>
    <t xml:space="preserve">Percentage of patients who waited 4-10 weeks for their second appointment </t>
  </si>
  <si>
    <t xml:space="preserve">Percentage of patients who waited 11-18 weeks for their second appointment </t>
  </si>
  <si>
    <t>Percentage of patients who waited &gt;18 weeks for their second appointment</t>
  </si>
  <si>
    <t>Calculate from date of referral to second appointment date; only include patients whose second appointment took place on or before 31.3.2020</t>
  </si>
  <si>
    <t xml:space="preserve">Percentage of patients who waited &lt;4 weeks for their second appointment  </t>
  </si>
  <si>
    <t>Data should be entered into the online collection form at:</t>
  </si>
  <si>
    <t>Do any of the staff with a learning disability have the title of "peer support worker"?</t>
  </si>
  <si>
    <t>Do you use the Care Programme Approach CPA/CTP for patients with a learning disability?</t>
  </si>
  <si>
    <t>Actual numbers of compliments - 2019/20</t>
  </si>
  <si>
    <t>Number of beds at 31/3/2020</t>
  </si>
  <si>
    <t>General assessments units with access for LD beds</t>
  </si>
  <si>
    <t>Learning disabilities acute beds</t>
  </si>
  <si>
    <t>PICU beds</t>
  </si>
  <si>
    <t>Physician associates</t>
  </si>
  <si>
    <t>Beds at 31/01/2020</t>
  </si>
  <si>
    <t>Beds at 31/03/2020</t>
  </si>
  <si>
    <t>Number of bed at 31st January 2020</t>
  </si>
  <si>
    <t>Inpatient beds</t>
  </si>
  <si>
    <t>Number of beds at 31st March 2020</t>
  </si>
  <si>
    <t>Inpatient diagnosis service model</t>
  </si>
  <si>
    <t>Do you have a unit where reason for admission is autism?</t>
  </si>
  <si>
    <t>Do you have a unit which admits people with severe autism?</t>
  </si>
  <si>
    <t>Number of admissions during 2019/20 where primary diagnosis of admission was autism</t>
  </si>
  <si>
    <t>Please describe any good practice in LD services which has been evidenced by research.</t>
  </si>
  <si>
    <t>Please describe any local responses to building relationships with service user and carer representative organisations such as MENCAP and BILD</t>
  </si>
  <si>
    <t>Not known</t>
  </si>
  <si>
    <t>Number of unique service users on caseload in each ethnicity category at 31/03/2020:</t>
  </si>
  <si>
    <t>Number of admissions during 2019/20 by ethnicity of patient</t>
  </si>
  <si>
    <t>Number of admissions during 2019/20 in each age category:</t>
  </si>
  <si>
    <t>ASD services</t>
  </si>
  <si>
    <t>Autism services activity</t>
  </si>
  <si>
    <t>Number of contacts delivered by autism diagnostic service</t>
  </si>
  <si>
    <t>Less than 2 hours/ 2 to 4 hours/ More than 4 hours</t>
  </si>
  <si>
    <t>Does your Trust provide an autism diagnostic service?</t>
  </si>
  <si>
    <t>Adult Autism Diagnostic Services - Community services</t>
  </si>
  <si>
    <t>Children's Autism Diagnostic Services - Community services</t>
  </si>
  <si>
    <t>2) Adult Autism Services - community services</t>
  </si>
  <si>
    <t>4) Children's Autism Disability Services - community services</t>
  </si>
  <si>
    <t>What percentage of people assessed were diagnosed with autism?</t>
  </si>
  <si>
    <t>What was the longest wait at 31/03/2020 (or most recent census period) for your autism diagnostic service (weeks)?</t>
  </si>
  <si>
    <t>Number of admissions during 2019/20 by ethnicity:</t>
  </si>
  <si>
    <t>Average length of stay (days)</t>
  </si>
  <si>
    <t>Average length of stay (current inpatients) (days)</t>
  </si>
  <si>
    <t>Inpatient Learning Disability staff</t>
  </si>
  <si>
    <t>Number of incidences of use of seclusion in 2019/20</t>
  </si>
  <si>
    <t>Number of incidences of prone restraint in 2019/20</t>
  </si>
  <si>
    <t>Community Learning Disability staff</t>
  </si>
  <si>
    <t>All Learning Disability staff</t>
  </si>
  <si>
    <r>
      <t>An interactive online data analysis tool will be available once the submissions have been validated. A findings event will be held in Spring</t>
    </r>
    <r>
      <rPr>
        <b/>
        <sz val="10"/>
        <color rgb="FFFF0000"/>
        <rFont val="Arial"/>
        <family val="2"/>
      </rPr>
      <t xml:space="preserve"> </t>
    </r>
    <r>
      <rPr>
        <b/>
        <sz val="10"/>
        <rFont val="Arial"/>
        <family val="2"/>
      </rPr>
      <t>2021</t>
    </r>
    <r>
      <rPr>
        <sz val="10"/>
        <color theme="1"/>
        <rFont val="Arial"/>
        <family val="2"/>
      </rPr>
      <t xml:space="preserve">. Project reports will be released in March 2021.
</t>
    </r>
  </si>
  <si>
    <t>Number of admissions to inpatient services for patients with a primary diagnosis of autism in 2019/20</t>
  </si>
  <si>
    <t>If yes, how many people were assessed by the autism diagnostic service in 2019/20?</t>
  </si>
  <si>
    <t>What year was your autism diagnostic service established?</t>
  </si>
  <si>
    <t>Average length of assessment appointments by autism diagnostic service</t>
  </si>
  <si>
    <t>Average number of assessments undertaken before reaching an autism diagnosis</t>
  </si>
  <si>
    <t>Does your Trust provide post-autism diagnostic review/services?</t>
  </si>
  <si>
    <r>
      <t xml:space="preserve">The deadline for submission of data is </t>
    </r>
    <r>
      <rPr>
        <b/>
        <sz val="10"/>
        <color rgb="FFFF0000"/>
        <rFont val="Arial"/>
        <family val="2"/>
      </rPr>
      <t>Friday 6th November 2020</t>
    </r>
  </si>
  <si>
    <t>Of the above, what percentage had a pre-admission Care and Treatment Review (CTR)?</t>
  </si>
  <si>
    <t>Number of beds at 31/1/2020</t>
  </si>
  <si>
    <t>Please calculate using formula; Total caseload duration (in months) for all caseload at 31/3/2020 number of service users on caseload at 31/3/2020</t>
  </si>
  <si>
    <t>Total caseload for Community LD Teams at 31/01/20</t>
  </si>
  <si>
    <t>Number of beds at 31st January 2020</t>
  </si>
  <si>
    <t>Mixed contracting arrangements</t>
  </si>
  <si>
    <t>Host organisation for 3 Health Board provision (Funded centrally by Welsh Government)</t>
  </si>
  <si>
    <t xml:space="preserve">
Yes</t>
  </si>
  <si>
    <t xml:space="preserve">
No</t>
  </si>
  <si>
    <t>Yes</t>
  </si>
  <si>
    <t>Only now in place and due to COVID-19</t>
  </si>
  <si>
    <t>No</t>
  </si>
  <si>
    <t>There is an LD Consultant on call, 24 hours per day/7 days per week.LDIST 9-8 p.m. weekdays and 9-5 p.m. Sat &amp; Sun - as per below</t>
  </si>
  <si>
    <t>Social Care</t>
  </si>
  <si>
    <t>Patients who have current access to LD services</t>
  </si>
  <si>
    <t>Specialist Behavioural Team as/when needed</t>
  </si>
  <si>
    <t>By Liaison Staff</t>
  </si>
  <si>
    <t>N/A</t>
  </si>
  <si>
    <t>In specific Community care packages</t>
  </si>
  <si>
    <t>Evaluation tools designed to help measure the impact a LD intervention has been having upon clients – Within inpatient services the ATOR, BBAT and other all LD outcome tools linked to the positive monitoring elements of the PBS plans. Behaviour monitoring forms to evaluate effectiveness of interventions in relation to reductions in behaviours that challenge and monitor progress against the restraint reduction plans. All physical health indicators are also monitored in terms of outcomes. MDT (Physio and OT) Posture management clinics use PMOM (Posture Management Outcome Measure).  This reflects professional, service users and carer outcomes.Physiotherapy use nationally recognised falls tools such as Tinetti and Berg.  SaLTs routinely use TOMs (Therapy Outcome Measures). This supports a National workstream of the RCSLT and is used by SaLTs in all clinical areas across Wales, England Scotland and Ireland.  Core LD outcome measure used with service users engaging in individual work.</t>
  </si>
  <si>
    <t>In parts of service</t>
  </si>
  <si>
    <t>No access to GP information</t>
  </si>
  <si>
    <t>Positive Behaviour Management</t>
  </si>
  <si>
    <t>These are commissioned from Private Providers</t>
  </si>
  <si>
    <t>Some but these are mainly commissioned from Private Providers</t>
  </si>
  <si>
    <t>Specialty Epilespy Service &amp; Specialist Behavioural support team</t>
  </si>
  <si>
    <t>The RECAP tool has been developed by colleagues in SBUHB to promote engagement in assessing capacity of individuals to consent to, or to share their experience of how they feel about equipment that is being prescribed to support them from a postural or safety perspective which may be restrictive in nature.  Adapting communication and using a Talking Mats™ approach supports the prescribing clinician to assess capacity, and enables the person to make their views known about how they feel about the equipment they are being prescribed.  Pathway development is ongoing related to key issues in core business of meeting the specialist health needs of people with learning disabilities, drawing from NICE guidelines, research and policy.The reducing restrictive practice agenda continues to be driven forward utilising positive behaviour support and values based approaches, opening up conversation with colleagues about restrictions and approaches to Reduction.  We have taken the reducing restrictive practice pledge.  The Restrictive Practice Assessment Tool (RPAT) has been developed for use in SBUHB based on the restraint reduction network standards. A series of engagement events have taken place across MH&amp;LD service group in partnership with people with learning disabilities with input from all professional groups to take forward actions from a commissioned review of our Community learning disability teams.</t>
  </si>
  <si>
    <t xml:space="preserve">We continue to link closely to People First, Learning Disability Wales and the Paul Ridd Foundation as well as other service user &amp; carer groups to build relationships relating to engaging, partnership working, consulting and joint training where appropriate.  Partnership with people with learning disabilities has been pivotal in driving forward the community learning disability team review and developing actions. Our acute liaison nurses are closely linked to the Paul Ridd foundation. We have representatives in the Learning Disability Ministerial Advisory Group where there is also service user and carer representation. </t>
  </si>
  <si>
    <t>Health inequalities are assessed and understood using the Health Equality Framework (HEF) this allows for outcome measures and exploration of ways to reduce impact of inequality and reduce premature deaths.  Improved physical health monitoring has been developed.  Particularly related to Covid 19 and ways of understanding the unique indicators related to people with learning disabilities (behavioural indicators, risk of diagnostic overshadowing etc). Modernisation plans recognise the value of increased dedicated MDT input to increase awareness of specific factors related to posture, eating and drinking, sensory factors and mental health to recognise unique indicators of deterioration. Acute liaison nurses are in place in all DGH’s working closely with colleagues in acute services to promote needs, reasonable adjustments and increase equity. The learning disability service managers meet regularly with the lead to review learning from deaths and take forward actions to support lessons learned. Engagement with the All Wales senior nurse advisory group, UKLDCNN, LD Senate, and Learning Disability Ministerial advisory group as well as other national and UK wide forums increase opportunity for learning and development.</t>
  </si>
  <si>
    <t>The modernisation of inpatient areas reflects the goals of transforming care and reducing restrictive practice.  Recent safeguarding events have focused on wellbeing, recognising closed cultures and learning from incidents where organisational factors have impacted on service user experience.The community learning disability team review (Coupland) has drawn together views from across all professions and people with learning disabilities to reflect core business of a CLDT and draw in all resources related to improving the lives of people with learning disabilities.Co-production, people engagement and producing accessible information, making reasonable adjustments and recognising good standards of communication is embedded in the future models being proposed. Ongoing pathway development will address the issues related to transition and care journey.  The behaviour that challenges pathway is now in place.</t>
  </si>
  <si>
    <t xml:space="preserve">Positive behaviour Support is embedded within our governance and quality and safety assurances.  The model is integral to work streams on reducing restrictive practice, PBS, PBM ABMU incident (datix) reporting and RPI.  The roll out of the reducing restrictive practice workshops continues across the service group with various elements incorporated including pharmacological/psychotropic restraint and increasing practitioners understanding related to the concept.  Modernisation work across the service group recognises the environmental influences on behaviour described as challenging and a multi-disciplinary approach to developing environments, understanding the need for specialist settings which provide calm, tranquil experiences cognisant with decreasing the likelihood of behavioural incidence and increasing quality of life, identifying the most appropriate alternative approaches to the use of medication.Our inpatient areas and specialist support teams are able to work together to plan for the use of PBS as part of an individual’s care pathway.  </t>
  </si>
  <si>
    <t>None</t>
  </si>
  <si>
    <t>Query</t>
  </si>
  <si>
    <t xml:space="preserve">There are regular audits within in patient areas related to service user experience and improving quality, via 15 step reviews, using the what good looks like tool.    Roster scrutiny and targeted interventions are audited as well as DoLs and Physical Health monitoring is psychiatry led and the medication audit takes place monthly.
Epilepsy, Health Equalities Framework, case file recordings, transition and postural management standards are audited within the Community Learning Disability Teams
Health and Care monitoring indicators and Meal-time Mats audit is ongoing.  The vitamin D audit is taking place.
</t>
  </si>
  <si>
    <t>Average</t>
  </si>
  <si>
    <t>The time between 1st and 2nd visit is mutually agreed between family and behaviour specialist</t>
  </si>
  <si>
    <t>This was at the request of referrer. Earlier appointment was available and offered.</t>
  </si>
  <si>
    <t>FTC is not an emergency service.</t>
  </si>
  <si>
    <t>8.5 months</t>
  </si>
  <si>
    <t>HEF &amp; HoNoS</t>
  </si>
  <si>
    <t>Only for relevant patients - small proportion</t>
  </si>
  <si>
    <t>Person centred Health Intervention Plans are used for others</t>
  </si>
  <si>
    <t>More than 2 years ago</t>
  </si>
  <si>
    <t>Jack couldn't provide</t>
  </si>
  <si>
    <t>&lt;5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</si>
</sst>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6" formatCode="&quot;£&quot;#,##0;[Red]\-&quot;£&quot;#,##0"/>
    <numFmt numFmtId="43" formatCode="_-* #,##0.00_-;\-* #,##0.00_-;_-* &quot;-&quot;??_-;_-@_-"/>
  </numFmts>
  <fonts count="31" x14ac:knownFonts="1">
    <font>
      <sz val="11"/>
      <color theme="1"/>
      <name val="Calibri"/>
      <family val="2"/>
      <scheme val="minor"/>
    </font>
    <font>
      <b/>
      <sz val="12"/>
      <color theme="1"/>
      <name val="Arial"/>
      <family val="2"/>
    </font>
    <font>
      <sz val="10"/>
      <name val="Arial"/>
      <family val="2"/>
    </font>
    <font>
      <u/>
      <sz val="10"/>
      <color indexed="12"/>
      <name val="Arial"/>
      <family val="2"/>
    </font>
    <font>
      <u/>
      <sz val="11"/>
      <color theme="10"/>
      <name val="Calibri"/>
      <family val="2"/>
    </font>
    <font>
      <sz val="11"/>
      <color theme="1"/>
      <name val="Calibri"/>
      <family val="2"/>
      <scheme val="minor"/>
    </font>
    <font>
      <u/>
      <sz val="11"/>
      <color theme="10"/>
      <name val="Calibri"/>
      <family val="2"/>
      <scheme val="minor"/>
    </font>
    <font>
      <sz val="11"/>
      <color theme="1"/>
      <name val="Arial"/>
      <family val="2"/>
    </font>
    <font>
      <b/>
      <sz val="16"/>
      <color theme="1"/>
      <name val="Arial"/>
      <family val="2"/>
    </font>
    <font>
      <b/>
      <sz val="11"/>
      <color theme="1"/>
      <name val="Arial"/>
      <family val="2"/>
    </font>
    <font>
      <sz val="10"/>
      <color theme="1"/>
      <name val="Arial"/>
      <family val="2"/>
    </font>
    <font>
      <b/>
      <sz val="10"/>
      <color theme="1"/>
      <name val="Arial"/>
      <family val="2"/>
    </font>
    <font>
      <b/>
      <sz val="10"/>
      <color rgb="FFFF0000"/>
      <name val="Arial"/>
      <family val="2"/>
    </font>
    <font>
      <u/>
      <sz val="10"/>
      <color theme="10"/>
      <name val="Arial"/>
      <family val="2"/>
    </font>
    <font>
      <i/>
      <sz val="10"/>
      <color theme="1"/>
      <name val="Arial"/>
      <family val="2"/>
    </font>
    <font>
      <b/>
      <sz val="14"/>
      <color theme="1"/>
      <name val="Arial"/>
      <family val="2"/>
    </font>
    <font>
      <sz val="10"/>
      <color rgb="FFFF0000"/>
      <name val="Arial"/>
      <family val="2"/>
    </font>
    <font>
      <b/>
      <sz val="14"/>
      <name val="Arial"/>
      <family val="2"/>
    </font>
    <font>
      <b/>
      <sz val="10"/>
      <name val="Arial"/>
      <family val="2"/>
    </font>
    <font>
      <sz val="16"/>
      <color theme="1"/>
      <name val="Arial"/>
      <family val="2"/>
    </font>
    <font>
      <b/>
      <sz val="16"/>
      <color rgb="FFFF0000"/>
      <name val="Arial"/>
      <family val="2"/>
    </font>
    <font>
      <sz val="11"/>
      <color rgb="FFFF0000"/>
      <name val="Calibri"/>
      <family val="2"/>
      <scheme val="minor"/>
    </font>
    <font>
      <sz val="11"/>
      <color rgb="FFFF0000"/>
      <name val="Arial"/>
      <family val="2"/>
    </font>
    <font>
      <sz val="10"/>
      <color rgb="FFFF0000"/>
      <name val="Calibri"/>
      <family val="2"/>
      <scheme val="minor"/>
    </font>
    <font>
      <sz val="11"/>
      <name val="Arial"/>
      <family val="2"/>
    </font>
    <font>
      <i/>
      <sz val="11"/>
      <name val="Arial"/>
      <family val="2"/>
    </font>
    <font>
      <sz val="11"/>
      <color rgb="FF9C5700"/>
      <name val="Calibri"/>
      <family val="2"/>
      <scheme val="minor"/>
    </font>
    <font>
      <b/>
      <u/>
      <sz val="16"/>
      <color rgb="FFFF0000"/>
      <name val="Arial"/>
      <family val="2"/>
    </font>
    <font>
      <sz val="11"/>
      <color rgb="FF006100"/>
      <name val="Calibri"/>
      <family val="2"/>
      <scheme val="minor"/>
    </font>
    <font>
      <sz val="11"/>
      <color rgb="FF9C0006"/>
      <name val="Calibri"/>
      <family val="2"/>
      <scheme val="minor"/>
    </font>
    <font>
      <b/>
      <sz val="12"/>
      <name val="Arial"/>
      <family val="2"/>
    </font>
  </fonts>
  <fills count="13">
    <fill>
      <patternFill patternType="none"/>
    </fill>
    <fill>
      <patternFill patternType="gray125"/>
    </fill>
    <fill>
      <patternFill patternType="solid">
        <fgColor theme="0"/>
        <bgColor indexed="64"/>
      </patternFill>
    </fill>
    <fill>
      <patternFill patternType="lightUp">
        <fgColor theme="0" tint="-0.499984740745262"/>
        <bgColor theme="4" tint="0.79998168889431442"/>
      </patternFill>
    </fill>
    <fill>
      <patternFill patternType="solid">
        <fgColor theme="4" tint="0.79998168889431442"/>
        <bgColor indexed="64"/>
      </patternFill>
    </fill>
    <fill>
      <patternFill patternType="solid">
        <fgColor theme="4" tint="0.59999389629810485"/>
        <bgColor indexed="64"/>
      </patternFill>
    </fill>
    <fill>
      <patternFill patternType="solid">
        <fgColor theme="4" tint="0.79998168889431442"/>
        <bgColor theme="0" tint="-0.499984740745262"/>
      </patternFill>
    </fill>
    <fill>
      <patternFill patternType="solid">
        <fgColor theme="3" tint="0.79998168889431442"/>
        <bgColor indexed="64"/>
      </patternFill>
    </fill>
    <fill>
      <patternFill patternType="solid">
        <fgColor rgb="FFFFEB9C"/>
      </patternFill>
    </fill>
    <fill>
      <patternFill patternType="solid">
        <fgColor rgb="FFC6EFCE"/>
      </patternFill>
    </fill>
    <fill>
      <patternFill patternType="solid">
        <fgColor rgb="FFFFC7CE"/>
      </patternFill>
    </fill>
    <fill>
      <patternFill patternType="solid">
        <fgColor theme="9"/>
        <bgColor indexed="64"/>
      </patternFill>
    </fill>
    <fill>
      <patternFill patternType="solid">
        <fgColor rgb="FFFF0000"/>
        <bgColor indexed="64"/>
      </patternFill>
    </fill>
  </fills>
  <borders count="41">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style="medium">
        <color indexed="64"/>
      </left>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bottom/>
      <diagonal/>
    </border>
    <border>
      <left/>
      <right style="thin">
        <color indexed="64"/>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diagonal/>
    </border>
    <border>
      <left/>
      <right/>
      <top style="thin">
        <color indexed="64"/>
      </top>
      <bottom/>
      <diagonal/>
    </border>
  </borders>
  <cellStyleXfs count="11">
    <xf numFmtId="0" fontId="0" fillId="0" borderId="0"/>
    <xf numFmtId="43" fontId="2" fillId="0" borderId="0" applyFont="0" applyFill="0" applyBorder="0" applyAlignment="0" applyProtection="0"/>
    <xf numFmtId="0" fontId="3"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2" fillId="0" borderId="0"/>
    <xf numFmtId="43" fontId="5" fillId="0" borderId="0" applyFont="0" applyFill="0" applyBorder="0" applyAlignment="0" applyProtection="0"/>
    <xf numFmtId="0" fontId="6" fillId="0" borderId="0" applyNumberFormat="0" applyFill="0" applyBorder="0" applyAlignment="0" applyProtection="0"/>
    <xf numFmtId="0" fontId="26" fillId="8" borderId="0" applyNumberFormat="0" applyFont="0" applyBorder="0" applyAlignment="0" applyProtection="0"/>
    <xf numFmtId="0" fontId="28" fillId="9" borderId="0" applyNumberFormat="0" applyFont="0" applyFill="0" applyBorder="0" applyAlignment="0" applyProtection="0"/>
    <xf numFmtId="0" fontId="29" fillId="10" borderId="0" applyNumberFormat="0" applyFont="0" applyBorder="0" applyAlignment="0" applyProtection="0"/>
    <xf numFmtId="9" fontId="5" fillId="0" borderId="0" applyFont="0" applyFill="0" applyBorder="0" applyAlignment="0" applyProtection="0"/>
  </cellStyleXfs>
  <cellXfs count="233">
    <xf numFmtId="0" fontId="0" fillId="0" borderId="0" xfId="0"/>
    <xf numFmtId="0" fontId="0" fillId="0" borderId="0" xfId="0"/>
    <xf numFmtId="0" fontId="0" fillId="0" borderId="0" xfId="0" applyAlignment="1"/>
    <xf numFmtId="0" fontId="7" fillId="0" borderId="0" xfId="0" applyFont="1"/>
    <xf numFmtId="0" fontId="8" fillId="0" borderId="0" xfId="0" applyFont="1" applyFill="1" applyProtection="1"/>
    <xf numFmtId="0" fontId="7" fillId="0" borderId="0" xfId="0" applyFont="1" applyFill="1"/>
    <xf numFmtId="0" fontId="9" fillId="0" borderId="0" xfId="0" applyFont="1" applyFill="1"/>
    <xf numFmtId="0" fontId="10" fillId="0" borderId="0" xfId="0" applyFont="1"/>
    <xf numFmtId="0" fontId="11" fillId="0" borderId="0" xfId="0" applyFont="1" applyFill="1" applyProtection="1"/>
    <xf numFmtId="0" fontId="10" fillId="0" borderId="0" xfId="0" applyFont="1" applyFill="1"/>
    <xf numFmtId="0" fontId="13" fillId="0" borderId="0" xfId="6" applyFont="1" applyFill="1" applyBorder="1" applyAlignment="1" applyProtection="1">
      <alignment horizontal="left" vertical="top"/>
      <protection hidden="1"/>
    </xf>
    <xf numFmtId="0" fontId="8" fillId="0" borderId="13" xfId="0" applyFont="1" applyFill="1" applyBorder="1" applyProtection="1"/>
    <xf numFmtId="0" fontId="1" fillId="0" borderId="14" xfId="0" applyFont="1" applyFill="1" applyBorder="1"/>
    <xf numFmtId="0" fontId="7" fillId="0" borderId="14" xfId="0" applyFont="1" applyFill="1" applyBorder="1"/>
    <xf numFmtId="0" fontId="7" fillId="0" borderId="15" xfId="0" applyFont="1" applyFill="1" applyBorder="1"/>
    <xf numFmtId="0" fontId="1" fillId="0" borderId="8" xfId="0" applyFont="1" applyFill="1" applyBorder="1" applyProtection="1"/>
    <xf numFmtId="0" fontId="7" fillId="0" borderId="0" xfId="0" applyFont="1" applyFill="1" applyBorder="1"/>
    <xf numFmtId="0" fontId="7" fillId="0" borderId="7" xfId="0" applyFont="1" applyFill="1" applyBorder="1"/>
    <xf numFmtId="0" fontId="9" fillId="0" borderId="8" xfId="0" applyFont="1" applyFill="1" applyBorder="1"/>
    <xf numFmtId="0" fontId="9" fillId="0" borderId="0" xfId="0" applyFont="1" applyFill="1" applyBorder="1"/>
    <xf numFmtId="0" fontId="8" fillId="0" borderId="8" xfId="0" applyFont="1" applyFill="1" applyBorder="1" applyProtection="1"/>
    <xf numFmtId="0" fontId="1" fillId="0" borderId="0" xfId="0" applyFont="1" applyFill="1" applyBorder="1"/>
    <xf numFmtId="0" fontId="10" fillId="0" borderId="8" xfId="0" applyFont="1" applyFill="1" applyBorder="1"/>
    <xf numFmtId="0" fontId="10" fillId="0" borderId="0" xfId="0" applyFont="1" applyFill="1" applyBorder="1"/>
    <xf numFmtId="0" fontId="10" fillId="0" borderId="7" xfId="0" applyFont="1" applyFill="1" applyBorder="1"/>
    <xf numFmtId="0" fontId="10" fillId="0" borderId="0" xfId="0" applyFont="1" applyBorder="1"/>
    <xf numFmtId="0" fontId="11" fillId="0" borderId="8" xfId="0" applyFont="1" applyFill="1" applyBorder="1"/>
    <xf numFmtId="0" fontId="10" fillId="0" borderId="8" xfId="0" applyFont="1" applyBorder="1"/>
    <xf numFmtId="0" fontId="11" fillId="0" borderId="8" xfId="0" applyFont="1" applyBorder="1"/>
    <xf numFmtId="0" fontId="10" fillId="0" borderId="16" xfId="0" applyFont="1" applyBorder="1"/>
    <xf numFmtId="0" fontId="10" fillId="0" borderId="17" xfId="0" applyFont="1" applyFill="1" applyBorder="1"/>
    <xf numFmtId="0" fontId="14" fillId="0" borderId="17" xfId="0" applyFont="1" applyFill="1" applyBorder="1" applyAlignment="1">
      <alignment horizontal="center"/>
    </xf>
    <xf numFmtId="0" fontId="10" fillId="0" borderId="18" xfId="0" applyFont="1" applyFill="1" applyBorder="1"/>
    <xf numFmtId="0" fontId="15" fillId="0" borderId="0" xfId="0" applyFont="1" applyFill="1" applyProtection="1"/>
    <xf numFmtId="0" fontId="7" fillId="0" borderId="0" xfId="0" applyFont="1" applyProtection="1"/>
    <xf numFmtId="17" fontId="15" fillId="0" borderId="0" xfId="5" quotePrefix="1" applyNumberFormat="1" applyFont="1" applyFill="1" applyProtection="1"/>
    <xf numFmtId="0" fontId="7" fillId="0" borderId="0" xfId="0" applyFont="1" applyAlignment="1"/>
    <xf numFmtId="0" fontId="11" fillId="0" borderId="4" xfId="0" applyFont="1" applyBorder="1" applyAlignment="1" applyProtection="1">
      <alignment vertical="top" wrapText="1"/>
    </xf>
    <xf numFmtId="0" fontId="11" fillId="0" borderId="5" xfId="0" applyFont="1" applyBorder="1" applyAlignment="1" applyProtection="1">
      <alignment horizontal="center" vertical="top" wrapText="1"/>
    </xf>
    <xf numFmtId="0" fontId="11" fillId="5" borderId="4" xfId="0" applyFont="1" applyFill="1" applyBorder="1" applyAlignment="1" applyProtection="1">
      <alignment vertical="top" wrapText="1"/>
    </xf>
    <xf numFmtId="0" fontId="11" fillId="5" borderId="5" xfId="0" applyFont="1" applyFill="1" applyBorder="1" applyAlignment="1" applyProtection="1">
      <alignment vertical="top" wrapText="1"/>
    </xf>
    <xf numFmtId="43" fontId="7" fillId="0" borderId="0" xfId="5" applyNumberFormat="1" applyFont="1" applyFill="1" applyProtection="1"/>
    <xf numFmtId="0" fontId="17" fillId="0" borderId="0" xfId="0" applyFont="1" applyFill="1" applyProtection="1"/>
    <xf numFmtId="0" fontId="10" fillId="2" borderId="0" xfId="0" applyFont="1" applyFill="1" applyBorder="1" applyProtection="1"/>
    <xf numFmtId="43" fontId="19" fillId="0" borderId="0" xfId="5" applyNumberFormat="1" applyFont="1" applyFill="1" applyProtection="1"/>
    <xf numFmtId="0" fontId="19" fillId="0" borderId="0" xfId="0" applyFont="1" applyFill="1"/>
    <xf numFmtId="17" fontId="8" fillId="0" borderId="0" xfId="5" quotePrefix="1" applyNumberFormat="1" applyFont="1" applyFill="1" applyProtection="1"/>
    <xf numFmtId="0" fontId="10" fillId="0" borderId="0" xfId="0" applyFont="1" applyFill="1" applyProtection="1"/>
    <xf numFmtId="43" fontId="10" fillId="0" borderId="0" xfId="5" applyNumberFormat="1" applyFont="1" applyFill="1" applyProtection="1"/>
    <xf numFmtId="0" fontId="18" fillId="0" borderId="0" xfId="0" applyFont="1" applyFill="1" applyProtection="1"/>
    <xf numFmtId="0" fontId="16" fillId="0" borderId="0" xfId="0" applyFont="1"/>
    <xf numFmtId="0" fontId="21" fillId="0" borderId="0" xfId="0" applyFont="1"/>
    <xf numFmtId="43" fontId="22" fillId="0" borderId="0" xfId="5" applyNumberFormat="1" applyFont="1" applyFill="1" applyProtection="1"/>
    <xf numFmtId="0" fontId="23" fillId="0" borderId="0" xfId="0" applyFont="1"/>
    <xf numFmtId="0" fontId="24" fillId="0" borderId="0" xfId="0" applyFont="1"/>
    <xf numFmtId="0" fontId="25" fillId="0" borderId="0" xfId="0" applyFont="1" applyProtection="1"/>
    <xf numFmtId="0" fontId="24" fillId="0" borderId="0" xfId="0" applyFont="1" applyProtection="1"/>
    <xf numFmtId="0" fontId="2" fillId="0" borderId="0" xfId="0" applyFont="1"/>
    <xf numFmtId="17" fontId="17" fillId="0" borderId="0" xfId="5" quotePrefix="1" applyNumberFormat="1" applyFont="1" applyFill="1" applyProtection="1"/>
    <xf numFmtId="0" fontId="24" fillId="0" borderId="0" xfId="0" applyFont="1" applyAlignment="1"/>
    <xf numFmtId="0" fontId="18" fillId="0" borderId="4" xfId="0" applyFont="1" applyBorder="1" applyAlignment="1" applyProtection="1">
      <alignment vertical="top" wrapText="1"/>
    </xf>
    <xf numFmtId="0" fontId="18" fillId="0" borderId="5" xfId="0" applyFont="1" applyBorder="1" applyAlignment="1" applyProtection="1">
      <alignment horizontal="center" vertical="top" wrapText="1"/>
    </xf>
    <xf numFmtId="0" fontId="18" fillId="5" borderId="4" xfId="0" applyFont="1" applyFill="1" applyBorder="1" applyAlignment="1" applyProtection="1">
      <alignment vertical="top" wrapText="1"/>
    </xf>
    <xf numFmtId="0" fontId="18" fillId="5" borderId="5" xfId="0" applyFont="1" applyFill="1" applyBorder="1" applyAlignment="1" applyProtection="1">
      <alignment vertical="top" wrapText="1"/>
    </xf>
    <xf numFmtId="0" fontId="2" fillId="0" borderId="2" xfId="0" applyFont="1" applyFill="1" applyBorder="1" applyAlignment="1" applyProtection="1">
      <alignment vertical="top" wrapText="1"/>
    </xf>
    <xf numFmtId="0" fontId="2" fillId="4" borderId="1" xfId="0" applyFont="1" applyFill="1" applyBorder="1" applyAlignment="1" applyProtection="1">
      <alignment vertical="top" wrapText="1"/>
    </xf>
    <xf numFmtId="0" fontId="18" fillId="3" borderId="1" xfId="0" applyFont="1" applyFill="1" applyBorder="1" applyAlignment="1" applyProtection="1">
      <alignment vertical="top" wrapText="1"/>
    </xf>
    <xf numFmtId="0" fontId="2" fillId="0" borderId="2" xfId="0" applyFont="1" applyFill="1" applyBorder="1" applyAlignment="1" applyProtection="1">
      <alignment horizontal="left" vertical="top" wrapText="1"/>
    </xf>
    <xf numFmtId="0" fontId="2" fillId="0" borderId="6" xfId="0" applyFont="1" applyFill="1" applyBorder="1" applyAlignment="1" applyProtection="1">
      <alignment horizontal="left" vertical="top" wrapText="1"/>
    </xf>
    <xf numFmtId="0" fontId="18" fillId="0" borderId="2" xfId="0" applyFont="1" applyFill="1" applyBorder="1" applyAlignment="1">
      <alignment horizontal="left" vertical="top" wrapText="1"/>
    </xf>
    <xf numFmtId="0" fontId="24" fillId="0" borderId="0" xfId="0" applyFont="1" applyFill="1"/>
    <xf numFmtId="0" fontId="18" fillId="0" borderId="2" xfId="0" applyFont="1" applyFill="1" applyBorder="1" applyAlignment="1">
      <alignment vertical="top" wrapText="1"/>
    </xf>
    <xf numFmtId="0" fontId="2" fillId="0" borderId="2" xfId="0" applyFont="1" applyFill="1" applyBorder="1" applyAlignment="1">
      <alignment vertical="top" wrapText="1"/>
    </xf>
    <xf numFmtId="0" fontId="2" fillId="4" borderId="1" xfId="0" applyFont="1" applyFill="1" applyBorder="1" applyAlignment="1">
      <alignment vertical="top" wrapText="1"/>
    </xf>
    <xf numFmtId="0" fontId="2" fillId="0" borderId="2" xfId="0" applyFont="1" applyFill="1" applyBorder="1" applyAlignment="1">
      <alignment horizontal="left" vertical="top" wrapText="1"/>
    </xf>
    <xf numFmtId="0" fontId="18" fillId="0" borderId="6" xfId="0" applyFont="1" applyFill="1" applyBorder="1" applyAlignment="1">
      <alignment horizontal="left" vertical="top" wrapText="1"/>
    </xf>
    <xf numFmtId="0" fontId="2" fillId="4" borderId="12" xfId="0" applyFont="1" applyFill="1" applyBorder="1" applyAlignment="1" applyProtection="1">
      <alignment vertical="top" wrapText="1"/>
    </xf>
    <xf numFmtId="0" fontId="18" fillId="0" borderId="6" xfId="0" applyFont="1" applyFill="1" applyBorder="1" applyAlignment="1" applyProtection="1">
      <alignment horizontal="left" vertical="top" wrapText="1"/>
    </xf>
    <xf numFmtId="0" fontId="2" fillId="0" borderId="3" xfId="0" applyFont="1" applyBorder="1" applyAlignment="1" applyProtection="1">
      <alignment vertical="top" wrapText="1"/>
    </xf>
    <xf numFmtId="0" fontId="18" fillId="5" borderId="12" xfId="0" applyFont="1" applyFill="1" applyBorder="1" applyAlignment="1" applyProtection="1">
      <alignment vertical="top" wrapText="1"/>
    </xf>
    <xf numFmtId="0" fontId="2" fillId="4" borderId="10" xfId="0" applyFont="1" applyFill="1" applyBorder="1" applyAlignment="1" applyProtection="1">
      <alignment vertical="top" wrapText="1"/>
    </xf>
    <xf numFmtId="0" fontId="2" fillId="0" borderId="0" xfId="0" applyFont="1" applyAlignment="1"/>
    <xf numFmtId="0" fontId="18" fillId="0" borderId="0" xfId="0" applyFont="1" applyAlignment="1"/>
    <xf numFmtId="0" fontId="2" fillId="0" borderId="6" xfId="0" applyFont="1" applyFill="1" applyBorder="1" applyAlignment="1">
      <alignment vertical="top" wrapText="1"/>
    </xf>
    <xf numFmtId="43" fontId="10" fillId="2" borderId="5" xfId="5" applyNumberFormat="1" applyFont="1" applyFill="1" applyBorder="1" applyAlignment="1" applyProtection="1">
      <alignment horizontal="center" wrapText="1"/>
    </xf>
    <xf numFmtId="0" fontId="10" fillId="2" borderId="3" xfId="0" applyFont="1" applyFill="1" applyBorder="1" applyAlignment="1" applyProtection="1">
      <alignment vertical="center" wrapText="1"/>
    </xf>
    <xf numFmtId="0" fontId="10" fillId="0" borderId="3" xfId="0" applyFont="1" applyFill="1" applyBorder="1" applyAlignment="1" applyProtection="1">
      <alignment vertical="center" wrapText="1"/>
    </xf>
    <xf numFmtId="0" fontId="10" fillId="2" borderId="2" xfId="0" applyFont="1" applyFill="1" applyBorder="1" applyAlignment="1" applyProtection="1">
      <alignment vertical="center" wrapText="1"/>
    </xf>
    <xf numFmtId="0" fontId="18" fillId="0" borderId="5" xfId="0" applyFont="1" applyBorder="1" applyAlignment="1" applyProtection="1">
      <alignment horizontal="center" vertical="center" wrapText="1"/>
    </xf>
    <xf numFmtId="0" fontId="18" fillId="5" borderId="19" xfId="0" applyFont="1" applyFill="1" applyBorder="1" applyAlignment="1" applyProtection="1">
      <alignment vertical="top" wrapText="1"/>
    </xf>
    <xf numFmtId="0" fontId="18" fillId="7" borderId="5" xfId="0" applyFont="1" applyFill="1" applyBorder="1" applyAlignment="1" applyProtection="1">
      <alignment vertical="top" wrapText="1"/>
    </xf>
    <xf numFmtId="0" fontId="2" fillId="5" borderId="12" xfId="0" applyFont="1" applyFill="1" applyBorder="1" applyAlignment="1" applyProtection="1">
      <alignment vertical="top" wrapText="1"/>
    </xf>
    <xf numFmtId="0" fontId="2" fillId="6" borderId="1" xfId="0" applyFont="1" applyFill="1" applyBorder="1" applyAlignment="1" applyProtection="1">
      <alignment vertical="top" wrapText="1"/>
    </xf>
    <xf numFmtId="0" fontId="7" fillId="0" borderId="0" xfId="0" applyFont="1" applyBorder="1"/>
    <xf numFmtId="0" fontId="7" fillId="0" borderId="17" xfId="0" applyFont="1" applyBorder="1"/>
    <xf numFmtId="0" fontId="18" fillId="0" borderId="2" xfId="0" applyFont="1" applyFill="1" applyBorder="1" applyAlignment="1" applyProtection="1">
      <alignment horizontal="left" vertical="top" wrapText="1"/>
    </xf>
    <xf numFmtId="0" fontId="20" fillId="2" borderId="0" xfId="0" applyFont="1" applyFill="1" applyBorder="1" applyAlignment="1">
      <alignment vertical="top" wrapText="1"/>
    </xf>
    <xf numFmtId="0" fontId="11" fillId="0" borderId="20" xfId="0" applyFont="1" applyBorder="1" applyAlignment="1" applyProtection="1">
      <alignment horizontal="center" vertical="top" wrapText="1"/>
    </xf>
    <xf numFmtId="0" fontId="10" fillId="5" borderId="20" xfId="0" applyFont="1" applyFill="1" applyBorder="1" applyAlignment="1" applyProtection="1">
      <alignment vertical="top" wrapText="1"/>
    </xf>
    <xf numFmtId="0" fontId="10" fillId="3" borderId="21" xfId="0" applyFont="1" applyFill="1" applyBorder="1" applyAlignment="1" applyProtection="1">
      <alignment vertical="top" wrapText="1"/>
    </xf>
    <xf numFmtId="0" fontId="10" fillId="4" borderId="21" xfId="0" applyFont="1" applyFill="1" applyBorder="1" applyAlignment="1" applyProtection="1">
      <alignment vertical="top" wrapText="1"/>
    </xf>
    <xf numFmtId="0" fontId="2" fillId="4" borderId="22" xfId="0" applyFont="1" applyFill="1" applyBorder="1" applyAlignment="1" applyProtection="1">
      <alignment vertical="top" wrapText="1"/>
    </xf>
    <xf numFmtId="0" fontId="2" fillId="4" borderId="23" xfId="0" applyFont="1" applyFill="1" applyBorder="1" applyAlignment="1" applyProtection="1">
      <alignment vertical="top" wrapText="1"/>
    </xf>
    <xf numFmtId="0" fontId="18" fillId="0" borderId="20" xfId="0" applyFont="1" applyBorder="1" applyAlignment="1" applyProtection="1">
      <alignment horizontal="center" vertical="top" wrapText="1"/>
    </xf>
    <xf numFmtId="0" fontId="2" fillId="5" borderId="20" xfId="0" applyFont="1" applyFill="1" applyBorder="1" applyAlignment="1" applyProtection="1">
      <alignment vertical="top" wrapText="1"/>
    </xf>
    <xf numFmtId="0" fontId="2" fillId="3" borderId="21" xfId="0" applyFont="1" applyFill="1" applyBorder="1" applyAlignment="1" applyProtection="1">
      <alignment vertical="top" wrapText="1"/>
    </xf>
    <xf numFmtId="0" fontId="2" fillId="4" borderId="21" xfId="0" applyFont="1" applyFill="1" applyBorder="1" applyAlignment="1" applyProtection="1">
      <alignment vertical="top" wrapText="1"/>
    </xf>
    <xf numFmtId="0" fontId="2" fillId="4" borderId="21" xfId="0" applyFont="1" applyFill="1" applyBorder="1" applyAlignment="1">
      <alignment vertical="top" wrapText="1"/>
    </xf>
    <xf numFmtId="0" fontId="2" fillId="4" borderId="24" xfId="0" applyFont="1" applyFill="1" applyBorder="1" applyAlignment="1">
      <alignment horizontal="left" vertical="top" wrapText="1"/>
    </xf>
    <xf numFmtId="0" fontId="2" fillId="4" borderId="7" xfId="0" applyFont="1" applyFill="1" applyBorder="1" applyAlignment="1" applyProtection="1">
      <alignment vertical="top" wrapText="1"/>
    </xf>
    <xf numFmtId="0" fontId="2" fillId="4" borderId="7" xfId="0" applyFont="1" applyFill="1" applyBorder="1" applyAlignment="1">
      <alignment vertical="top" wrapText="1"/>
    </xf>
    <xf numFmtId="0" fontId="2" fillId="5" borderId="22" xfId="0" applyFont="1" applyFill="1" applyBorder="1" applyAlignment="1" applyProtection="1">
      <alignment vertical="top" wrapText="1"/>
    </xf>
    <xf numFmtId="0" fontId="2" fillId="6" borderId="21" xfId="0" applyFont="1" applyFill="1" applyBorder="1" applyAlignment="1" applyProtection="1">
      <alignment vertical="top" wrapText="1"/>
    </xf>
    <xf numFmtId="0" fontId="12" fillId="5" borderId="5" xfId="0" applyFont="1" applyFill="1" applyBorder="1" applyAlignment="1" applyProtection="1">
      <alignment vertical="top" wrapText="1"/>
    </xf>
    <xf numFmtId="0" fontId="2" fillId="0" borderId="9" xfId="0" applyFont="1" applyBorder="1" applyAlignment="1" applyProtection="1">
      <alignment vertical="top" wrapText="1"/>
    </xf>
    <xf numFmtId="0" fontId="2" fillId="0" borderId="20" xfId="0" applyFont="1" applyBorder="1" applyAlignment="1">
      <alignment horizontal="center" wrapText="1"/>
    </xf>
    <xf numFmtId="0" fontId="10" fillId="2" borderId="9" xfId="0" applyFont="1" applyFill="1" applyBorder="1" applyAlignment="1" applyProtection="1">
      <alignment vertical="center" wrapText="1"/>
    </xf>
    <xf numFmtId="0" fontId="18" fillId="4" borderId="21" xfId="0" applyFont="1" applyFill="1" applyBorder="1" applyAlignment="1" applyProtection="1">
      <alignment horizontal="left" vertical="top" wrapText="1"/>
    </xf>
    <xf numFmtId="0" fontId="2" fillId="4" borderId="21" xfId="0" applyFont="1" applyFill="1" applyBorder="1" applyAlignment="1" applyProtection="1">
      <alignment horizontal="left" vertical="top" wrapText="1"/>
    </xf>
    <xf numFmtId="0" fontId="18" fillId="4" borderId="22" xfId="0" applyFont="1" applyFill="1" applyBorder="1" applyAlignment="1" applyProtection="1">
      <alignment horizontal="left" vertical="top" wrapText="1"/>
    </xf>
    <xf numFmtId="0" fontId="18" fillId="0" borderId="2" xfId="0" applyFont="1" applyFill="1" applyBorder="1" applyAlignment="1" applyProtection="1">
      <alignment vertical="top" wrapText="1"/>
    </xf>
    <xf numFmtId="0" fontId="2" fillId="0" borderId="2" xfId="0" applyFont="1" applyFill="1" applyBorder="1"/>
    <xf numFmtId="0" fontId="2" fillId="0" borderId="11" xfId="0" applyFont="1" applyFill="1" applyBorder="1" applyAlignment="1" applyProtection="1">
      <alignment vertical="top" wrapText="1"/>
    </xf>
    <xf numFmtId="0" fontId="18" fillId="5" borderId="11" xfId="0" applyFont="1" applyFill="1" applyBorder="1" applyAlignment="1" applyProtection="1">
      <alignment vertical="top" wrapText="1"/>
    </xf>
    <xf numFmtId="0" fontId="2" fillId="2" borderId="6" xfId="0" applyFont="1" applyFill="1" applyBorder="1" applyAlignment="1" applyProtection="1">
      <alignment vertical="top" wrapText="1"/>
    </xf>
    <xf numFmtId="0" fontId="2" fillId="2" borderId="2" xfId="0" applyFont="1" applyFill="1" applyBorder="1" applyAlignment="1" applyProtection="1">
      <alignment vertical="top" wrapText="1"/>
    </xf>
    <xf numFmtId="0" fontId="2" fillId="2" borderId="2" xfId="0" applyFont="1" applyFill="1" applyBorder="1" applyAlignment="1" applyProtection="1">
      <alignment horizontal="left" vertical="top" wrapText="1"/>
    </xf>
    <xf numFmtId="0" fontId="2" fillId="0" borderId="19" xfId="0" applyFont="1" applyFill="1" applyBorder="1" applyAlignment="1" applyProtection="1">
      <alignment vertical="top" wrapText="1"/>
    </xf>
    <xf numFmtId="0" fontId="2" fillId="2" borderId="19" xfId="0" applyFont="1" applyFill="1" applyBorder="1" applyAlignment="1" applyProtection="1">
      <alignment vertical="top" wrapText="1"/>
    </xf>
    <xf numFmtId="0" fontId="18" fillId="2" borderId="6" xfId="0" applyFont="1" applyFill="1" applyBorder="1" applyAlignment="1" applyProtection="1">
      <alignment horizontal="left" vertical="top" wrapText="1"/>
    </xf>
    <xf numFmtId="0" fontId="2" fillId="2" borderId="6" xfId="0" applyFont="1" applyFill="1" applyBorder="1" applyAlignment="1" applyProtection="1">
      <alignment horizontal="left" vertical="top" wrapText="1"/>
    </xf>
    <xf numFmtId="0" fontId="2" fillId="0" borderId="2" xfId="0" applyFont="1" applyFill="1" applyBorder="1" applyAlignment="1"/>
    <xf numFmtId="0" fontId="2" fillId="0" borderId="2" xfId="0" applyFont="1" applyFill="1" applyBorder="1" applyAlignment="1">
      <alignment wrapText="1"/>
    </xf>
    <xf numFmtId="0" fontId="2" fillId="0" borderId="9" xfId="0" applyFont="1" applyFill="1" applyBorder="1" applyAlignment="1">
      <alignment vertical="top" wrapText="1"/>
    </xf>
    <xf numFmtId="0" fontId="2" fillId="0" borderId="2" xfId="0" applyFont="1" applyFill="1" applyBorder="1" applyAlignment="1" applyProtection="1">
      <alignment horizontal="left" vertical="top" wrapText="1" indent="2"/>
    </xf>
    <xf numFmtId="0" fontId="18" fillId="0" borderId="6" xfId="0" applyFont="1" applyFill="1" applyBorder="1" applyAlignment="1" applyProtection="1">
      <alignment vertical="top" wrapText="1"/>
    </xf>
    <xf numFmtId="0" fontId="2" fillId="0" borderId="6" xfId="0" applyFont="1" applyFill="1" applyBorder="1" applyAlignment="1" applyProtection="1">
      <alignment vertical="top" wrapText="1"/>
    </xf>
    <xf numFmtId="0" fontId="18" fillId="7" borderId="4" xfId="0" applyFont="1" applyFill="1" applyBorder="1" applyAlignment="1" applyProtection="1">
      <alignment vertical="top" wrapText="1"/>
    </xf>
    <xf numFmtId="0" fontId="10" fillId="0" borderId="2" xfId="0" applyFont="1" applyFill="1" applyBorder="1" applyAlignment="1" applyProtection="1">
      <alignment vertical="top" wrapText="1"/>
    </xf>
    <xf numFmtId="0" fontId="2" fillId="0" borderId="25" xfId="0" applyFont="1" applyFill="1" applyBorder="1" applyAlignment="1" applyProtection="1">
      <alignment vertical="top" wrapText="1"/>
    </xf>
    <xf numFmtId="0" fontId="2" fillId="4" borderId="27" xfId="0" applyFont="1" applyFill="1" applyBorder="1" applyAlignment="1" applyProtection="1">
      <alignment vertical="top" wrapText="1"/>
    </xf>
    <xf numFmtId="0" fontId="18" fillId="5" borderId="2" xfId="0" applyFont="1" applyFill="1" applyBorder="1" applyAlignment="1" applyProtection="1">
      <alignment vertical="top" wrapText="1"/>
    </xf>
    <xf numFmtId="0" fontId="10" fillId="0" borderId="2" xfId="0" applyFont="1" applyBorder="1"/>
    <xf numFmtId="0" fontId="2" fillId="0" borderId="6" xfId="0" applyFont="1" applyFill="1" applyBorder="1" applyAlignment="1" applyProtection="1">
      <alignment horizontal="left" vertical="top" wrapText="1" indent="1"/>
    </xf>
    <xf numFmtId="0" fontId="2" fillId="0" borderId="2" xfId="0" applyFont="1" applyFill="1" applyBorder="1" applyAlignment="1" applyProtection="1">
      <alignment horizontal="left" vertical="top" wrapText="1" indent="1"/>
    </xf>
    <xf numFmtId="0" fontId="30" fillId="2" borderId="4" xfId="0" applyFont="1" applyFill="1" applyBorder="1" applyAlignment="1" applyProtection="1">
      <alignment wrapText="1"/>
    </xf>
    <xf numFmtId="0" fontId="2" fillId="4" borderId="28" xfId="0" applyFont="1" applyFill="1" applyBorder="1" applyAlignment="1" applyProtection="1">
      <alignment vertical="top" wrapText="1"/>
    </xf>
    <xf numFmtId="0" fontId="24" fillId="0" borderId="0" xfId="0" applyFont="1" applyAlignment="1">
      <alignment wrapText="1"/>
    </xf>
    <xf numFmtId="0" fontId="2" fillId="0" borderId="19" xfId="0" applyFont="1" applyFill="1" applyBorder="1" applyAlignment="1" applyProtection="1">
      <alignment horizontal="left" vertical="top" wrapText="1"/>
    </xf>
    <xf numFmtId="0" fontId="2" fillId="0" borderId="6" xfId="0" applyFont="1" applyFill="1" applyBorder="1" applyAlignment="1">
      <alignment horizontal="left" vertical="top" wrapText="1"/>
    </xf>
    <xf numFmtId="0" fontId="18" fillId="3" borderId="31" xfId="0" applyFont="1" applyFill="1" applyBorder="1" applyAlignment="1" applyProtection="1">
      <alignment vertical="top" wrapText="1"/>
    </xf>
    <xf numFmtId="0" fontId="2" fillId="4" borderId="31" xfId="0" applyFont="1" applyFill="1" applyBorder="1" applyAlignment="1" applyProtection="1">
      <alignment vertical="top" wrapText="1"/>
    </xf>
    <xf numFmtId="0" fontId="2" fillId="0" borderId="0" xfId="0" applyFont="1" applyFill="1" applyBorder="1" applyAlignment="1">
      <alignment horizontal="left" vertical="top" wrapText="1"/>
    </xf>
    <xf numFmtId="0" fontId="2" fillId="0" borderId="0" xfId="0" applyFont="1" applyFill="1" applyBorder="1" applyAlignment="1" applyProtection="1">
      <alignment horizontal="left" vertical="top" wrapText="1"/>
    </xf>
    <xf numFmtId="0" fontId="2" fillId="4" borderId="32" xfId="0" applyFont="1" applyFill="1" applyBorder="1" applyAlignment="1" applyProtection="1">
      <alignment vertical="top" wrapText="1"/>
    </xf>
    <xf numFmtId="0" fontId="18" fillId="5" borderId="31" xfId="0" applyFont="1" applyFill="1" applyBorder="1" applyAlignment="1" applyProtection="1">
      <alignment vertical="top" wrapText="1"/>
    </xf>
    <xf numFmtId="0" fontId="18" fillId="0" borderId="0" xfId="0" applyFont="1" applyBorder="1" applyAlignment="1" applyProtection="1">
      <alignment horizontal="left" vertical="top" wrapText="1"/>
    </xf>
    <xf numFmtId="0" fontId="18" fillId="0" borderId="0" xfId="0" applyFont="1" applyFill="1" applyBorder="1" applyAlignment="1" applyProtection="1">
      <alignment horizontal="left" vertical="top" wrapText="1"/>
    </xf>
    <xf numFmtId="0" fontId="2" fillId="0" borderId="19" xfId="0" applyFont="1" applyFill="1" applyBorder="1" applyAlignment="1" applyProtection="1">
      <alignment horizontal="left" vertical="top" wrapText="1" indent="1"/>
    </xf>
    <xf numFmtId="0" fontId="2" fillId="4" borderId="31" xfId="0" applyFont="1" applyFill="1" applyBorder="1" applyAlignment="1" applyProtection="1">
      <alignment horizontal="center" vertical="top" wrapText="1"/>
    </xf>
    <xf numFmtId="0" fontId="2" fillId="4" borderId="22" xfId="0" applyFont="1" applyFill="1" applyBorder="1" applyAlignment="1">
      <alignment vertical="top" wrapText="1"/>
    </xf>
    <xf numFmtId="0" fontId="2" fillId="0" borderId="19" xfId="0" applyFont="1" applyFill="1" applyBorder="1" applyAlignment="1">
      <alignment vertical="top" wrapText="1"/>
    </xf>
    <xf numFmtId="0" fontId="7" fillId="0" borderId="0" xfId="0" applyFont="1" applyProtection="1">
      <protection locked="0"/>
    </xf>
    <xf numFmtId="0" fontId="11" fillId="3" borderId="1" xfId="0" applyFont="1" applyFill="1" applyBorder="1" applyAlignment="1" applyProtection="1">
      <alignment vertical="top" wrapText="1"/>
      <protection locked="0"/>
    </xf>
    <xf numFmtId="0" fontId="10" fillId="4" borderId="1" xfId="0" applyFont="1" applyFill="1" applyBorder="1" applyAlignment="1" applyProtection="1">
      <alignment vertical="top" wrapText="1"/>
      <protection locked="0"/>
    </xf>
    <xf numFmtId="0" fontId="24" fillId="0" borderId="0" xfId="0" applyFont="1" applyProtection="1">
      <protection locked="0"/>
    </xf>
    <xf numFmtId="0" fontId="0" fillId="0" borderId="0" xfId="0" applyProtection="1">
      <protection locked="0"/>
    </xf>
    <xf numFmtId="0" fontId="24" fillId="11" borderId="0" xfId="0" applyFont="1" applyFill="1"/>
    <xf numFmtId="0" fontId="2" fillId="12" borderId="1" xfId="0" applyFont="1" applyFill="1" applyBorder="1" applyAlignment="1" applyProtection="1">
      <alignment vertical="top" wrapText="1"/>
    </xf>
    <xf numFmtId="6" fontId="2" fillId="4" borderId="1" xfId="0" applyNumberFormat="1" applyFont="1" applyFill="1" applyBorder="1" applyAlignment="1" applyProtection="1">
      <alignment vertical="top" wrapText="1"/>
    </xf>
    <xf numFmtId="9" fontId="2" fillId="4" borderId="1" xfId="0" applyNumberFormat="1" applyFont="1" applyFill="1" applyBorder="1" applyAlignment="1" applyProtection="1">
      <alignment vertical="top" wrapText="1"/>
    </xf>
    <xf numFmtId="10" fontId="2" fillId="4" borderId="1" xfId="0" applyNumberFormat="1" applyFont="1" applyFill="1" applyBorder="1" applyAlignment="1">
      <alignment vertical="top" wrapText="1"/>
    </xf>
    <xf numFmtId="10" fontId="2" fillId="7" borderId="1" xfId="0" applyNumberFormat="1" applyFont="1" applyFill="1" applyBorder="1" applyAlignment="1" applyProtection="1">
      <alignment vertical="top" wrapText="1"/>
    </xf>
    <xf numFmtId="10" fontId="2" fillId="4" borderId="1" xfId="0" applyNumberFormat="1" applyFont="1" applyFill="1" applyBorder="1" applyAlignment="1" applyProtection="1">
      <alignment vertical="top" wrapText="1"/>
    </xf>
    <xf numFmtId="6" fontId="2" fillId="4" borderId="10" xfId="0" applyNumberFormat="1" applyFont="1" applyFill="1" applyBorder="1" applyAlignment="1" applyProtection="1">
      <alignment vertical="top" wrapText="1"/>
    </xf>
    <xf numFmtId="4" fontId="12" fillId="6" borderId="1" xfId="0" applyNumberFormat="1" applyFont="1" applyFill="1" applyBorder="1" applyAlignment="1" applyProtection="1">
      <alignment vertical="top" wrapText="1"/>
    </xf>
    <xf numFmtId="10" fontId="16" fillId="4" borderId="21" xfId="10" applyNumberFormat="1" applyFont="1" applyFill="1" applyBorder="1"/>
    <xf numFmtId="4" fontId="12" fillId="3" borderId="1" xfId="0" applyNumberFormat="1" applyFont="1" applyFill="1" applyBorder="1" applyAlignment="1" applyProtection="1">
      <alignment vertical="top" wrapText="1"/>
    </xf>
    <xf numFmtId="4" fontId="12" fillId="6" borderId="10" xfId="0" applyNumberFormat="1" applyFont="1" applyFill="1" applyBorder="1" applyAlignment="1" applyProtection="1">
      <alignment vertical="top" wrapText="1"/>
    </xf>
    <xf numFmtId="4" fontId="10" fillId="0" borderId="0" xfId="5" applyNumberFormat="1" applyFont="1" applyFill="1" applyBorder="1" applyProtection="1"/>
    <xf numFmtId="4" fontId="10" fillId="2" borderId="5" xfId="5" applyNumberFormat="1" applyFont="1" applyFill="1" applyBorder="1" applyAlignment="1" applyProtection="1">
      <alignment horizontal="center" wrapText="1"/>
    </xf>
    <xf numFmtId="4" fontId="0" fillId="0" borderId="0" xfId="0" applyNumberFormat="1"/>
    <xf numFmtId="9" fontId="2" fillId="4" borderId="1" xfId="0" applyNumberFormat="1" applyFont="1" applyFill="1" applyBorder="1" applyAlignment="1">
      <alignment vertical="top" wrapText="1"/>
    </xf>
    <xf numFmtId="3" fontId="10" fillId="4" borderId="1" xfId="0" applyNumberFormat="1" applyFont="1" applyFill="1" applyBorder="1" applyAlignment="1" applyProtection="1">
      <alignment vertical="top" wrapText="1"/>
      <protection locked="0"/>
    </xf>
    <xf numFmtId="0" fontId="2" fillId="4" borderId="26" xfId="0" applyFont="1" applyFill="1" applyBorder="1" applyAlignment="1" applyProtection="1">
      <alignment vertical="top" wrapText="1"/>
      <protection locked="0"/>
    </xf>
    <xf numFmtId="4" fontId="10" fillId="4" borderId="1" xfId="0" applyNumberFormat="1" applyFont="1" applyFill="1" applyBorder="1" applyAlignment="1" applyProtection="1">
      <alignment vertical="top" wrapText="1"/>
      <protection locked="0"/>
    </xf>
    <xf numFmtId="0" fontId="2" fillId="4" borderId="1" xfId="0" applyFont="1" applyFill="1" applyBorder="1" applyAlignment="1" applyProtection="1">
      <alignment horizontal="right" vertical="top" wrapText="1"/>
    </xf>
    <xf numFmtId="0" fontId="10" fillId="0" borderId="8" xfId="0" applyFont="1" applyFill="1" applyBorder="1" applyAlignment="1">
      <alignment horizontal="left" vertical="top" wrapText="1"/>
    </xf>
    <xf numFmtId="0" fontId="10" fillId="0" borderId="0" xfId="0" applyFont="1" applyFill="1" applyBorder="1" applyAlignment="1">
      <alignment horizontal="left" vertical="top" wrapText="1"/>
    </xf>
    <xf numFmtId="0" fontId="10" fillId="0" borderId="7" xfId="0" applyFont="1" applyFill="1" applyBorder="1" applyAlignment="1">
      <alignment horizontal="left" vertical="top" wrapText="1"/>
    </xf>
    <xf numFmtId="0" fontId="10" fillId="0" borderId="8" xfId="0" applyFont="1" applyFill="1" applyBorder="1" applyAlignment="1">
      <alignment horizontal="left" wrapText="1"/>
    </xf>
    <xf numFmtId="0" fontId="10" fillId="0" borderId="0" xfId="0" applyFont="1" applyFill="1" applyBorder="1" applyAlignment="1">
      <alignment horizontal="left" wrapText="1"/>
    </xf>
    <xf numFmtId="0" fontId="10" fillId="0" borderId="7" xfId="0" applyFont="1" applyFill="1" applyBorder="1" applyAlignment="1">
      <alignment horizontal="left" wrapText="1"/>
    </xf>
    <xf numFmtId="0" fontId="20" fillId="2" borderId="0" xfId="0" applyFont="1" applyFill="1" applyBorder="1" applyAlignment="1">
      <alignment horizontal="left" vertical="top" wrapText="1"/>
    </xf>
    <xf numFmtId="0" fontId="18" fillId="3" borderId="31" xfId="0" applyFont="1" applyFill="1" applyBorder="1" applyAlignment="1" applyProtection="1">
      <alignment horizontal="left" vertical="top" wrapText="1"/>
    </xf>
    <xf numFmtId="0" fontId="18" fillId="3" borderId="29" xfId="0" applyFont="1" applyFill="1" applyBorder="1" applyAlignment="1" applyProtection="1">
      <alignment horizontal="left" vertical="top" wrapText="1"/>
    </xf>
    <xf numFmtId="0" fontId="18" fillId="3" borderId="34" xfId="0" applyFont="1" applyFill="1" applyBorder="1" applyAlignment="1" applyProtection="1">
      <alignment horizontal="left" vertical="top" wrapText="1"/>
    </xf>
    <xf numFmtId="0" fontId="2" fillId="4" borderId="31" xfId="0" applyFont="1" applyFill="1" applyBorder="1" applyAlignment="1" applyProtection="1">
      <alignment horizontal="left" vertical="top" wrapText="1"/>
    </xf>
    <xf numFmtId="0" fontId="2" fillId="4" borderId="29" xfId="0" applyFont="1" applyFill="1" applyBorder="1" applyAlignment="1" applyProtection="1">
      <alignment horizontal="left" vertical="top" wrapText="1"/>
    </xf>
    <xf numFmtId="0" fontId="2" fillId="4" borderId="34" xfId="0" applyFont="1" applyFill="1" applyBorder="1" applyAlignment="1" applyProtection="1">
      <alignment horizontal="left" vertical="top" wrapText="1"/>
    </xf>
    <xf numFmtId="0" fontId="2" fillId="4" borderId="32" xfId="0" applyFont="1" applyFill="1" applyBorder="1" applyAlignment="1" applyProtection="1">
      <alignment horizontal="left" vertical="top" wrapText="1"/>
    </xf>
    <xf numFmtId="0" fontId="2" fillId="4" borderId="35" xfId="0" applyFont="1" applyFill="1" applyBorder="1" applyAlignment="1" applyProtection="1">
      <alignment horizontal="left" vertical="top" wrapText="1"/>
    </xf>
    <xf numFmtId="0" fontId="2" fillId="4" borderId="36" xfId="0" applyFont="1" applyFill="1" applyBorder="1" applyAlignment="1" applyProtection="1">
      <alignment horizontal="left" vertical="top" wrapText="1"/>
    </xf>
    <xf numFmtId="0" fontId="18" fillId="5" borderId="30" xfId="0" applyFont="1" applyFill="1" applyBorder="1" applyAlignment="1" applyProtection="1">
      <alignment horizontal="left" vertical="top" wrapText="1"/>
    </xf>
    <xf numFmtId="0" fontId="18" fillId="5" borderId="37" xfId="0" applyFont="1" applyFill="1" applyBorder="1" applyAlignment="1" applyProtection="1">
      <alignment horizontal="left" vertical="top" wrapText="1"/>
    </xf>
    <xf numFmtId="0" fontId="18" fillId="5" borderId="38" xfId="0" applyFont="1" applyFill="1" applyBorder="1" applyAlignment="1" applyProtection="1">
      <alignment horizontal="left" vertical="top" wrapText="1"/>
    </xf>
    <xf numFmtId="0" fontId="2" fillId="3" borderId="31" xfId="0" applyFont="1" applyFill="1" applyBorder="1" applyAlignment="1" applyProtection="1">
      <alignment horizontal="left" vertical="top" wrapText="1"/>
    </xf>
    <xf numFmtId="0" fontId="2" fillId="3" borderId="29" xfId="0" applyFont="1" applyFill="1" applyBorder="1" applyAlignment="1" applyProtection="1">
      <alignment horizontal="left" vertical="top" wrapText="1"/>
    </xf>
    <xf numFmtId="0" fontId="2" fillId="3" borderId="34" xfId="0" applyFont="1" applyFill="1" applyBorder="1" applyAlignment="1" applyProtection="1">
      <alignment horizontal="left" vertical="top" wrapText="1"/>
    </xf>
    <xf numFmtId="0" fontId="2" fillId="3" borderId="1" xfId="0" applyFont="1" applyFill="1" applyBorder="1" applyAlignment="1" applyProtection="1">
      <alignment horizontal="left" vertical="top" wrapText="1"/>
    </xf>
    <xf numFmtId="0" fontId="2" fillId="4" borderId="1" xfId="0" applyFont="1" applyFill="1" applyBorder="1" applyAlignment="1" applyProtection="1">
      <alignment horizontal="left" vertical="top" wrapText="1"/>
    </xf>
    <xf numFmtId="0" fontId="2" fillId="4" borderId="1" xfId="0" applyFont="1" applyFill="1" applyBorder="1" applyAlignment="1">
      <alignment horizontal="left" vertical="top" wrapText="1"/>
    </xf>
    <xf numFmtId="0" fontId="2" fillId="5" borderId="1" xfId="0" applyFont="1" applyFill="1" applyBorder="1" applyAlignment="1" applyProtection="1">
      <alignment horizontal="left" vertical="top" wrapText="1"/>
    </xf>
    <xf numFmtId="0" fontId="18" fillId="0" borderId="1" xfId="0" applyFont="1" applyBorder="1" applyAlignment="1" applyProtection="1">
      <alignment horizontal="left" vertical="top" wrapText="1"/>
    </xf>
    <xf numFmtId="0" fontId="2" fillId="5" borderId="1" xfId="0" applyFont="1" applyFill="1" applyBorder="1" applyAlignment="1" applyProtection="1">
      <alignment horizontal="center" vertical="top" wrapText="1"/>
    </xf>
    <xf numFmtId="0" fontId="2" fillId="6" borderId="31" xfId="0" applyFont="1" applyFill="1" applyBorder="1" applyAlignment="1" applyProtection="1">
      <alignment horizontal="left" vertical="top" wrapText="1"/>
    </xf>
    <xf numFmtId="0" fontId="2" fillId="6" borderId="29" xfId="0" applyFont="1" applyFill="1" applyBorder="1" applyAlignment="1" applyProtection="1">
      <alignment horizontal="left" vertical="top" wrapText="1"/>
    </xf>
    <xf numFmtId="0" fontId="2" fillId="6" borderId="34" xfId="0" applyFont="1" applyFill="1" applyBorder="1" applyAlignment="1" applyProtection="1">
      <alignment horizontal="left" vertical="top" wrapText="1"/>
    </xf>
    <xf numFmtId="0" fontId="16" fillId="5" borderId="1" xfId="0" applyFont="1" applyFill="1" applyBorder="1" applyAlignment="1" applyProtection="1">
      <alignment horizontal="left" vertical="top" wrapText="1"/>
    </xf>
    <xf numFmtId="0" fontId="2" fillId="4" borderId="31" xfId="0" applyFont="1" applyFill="1" applyBorder="1" applyAlignment="1" applyProtection="1">
      <alignment horizontal="center" vertical="top" wrapText="1"/>
    </xf>
    <xf numFmtId="0" fontId="2" fillId="4" borderId="29" xfId="0" applyFont="1" applyFill="1" applyBorder="1" applyAlignment="1" applyProtection="1">
      <alignment horizontal="center" vertical="top" wrapText="1"/>
    </xf>
    <xf numFmtId="0" fontId="2" fillId="4" borderId="1" xfId="0" applyFont="1" applyFill="1" applyBorder="1" applyAlignment="1" applyProtection="1">
      <alignment horizontal="center" vertical="top" wrapText="1"/>
    </xf>
    <xf numFmtId="0" fontId="2" fillId="3" borderId="39" xfId="0" applyFont="1" applyFill="1" applyBorder="1" applyAlignment="1" applyProtection="1">
      <alignment horizontal="center" vertical="top" wrapText="1"/>
    </xf>
    <xf numFmtId="0" fontId="2" fillId="3" borderId="40" xfId="0" applyFont="1" applyFill="1" applyBorder="1" applyAlignment="1" applyProtection="1">
      <alignment horizontal="center" vertical="top" wrapText="1"/>
    </xf>
    <xf numFmtId="0" fontId="16" fillId="5" borderId="33" xfId="0" applyFont="1" applyFill="1" applyBorder="1" applyAlignment="1" applyProtection="1">
      <alignment horizontal="center" vertical="top" wrapText="1"/>
    </xf>
    <xf numFmtId="0" fontId="16" fillId="5" borderId="0" xfId="0" applyFont="1" applyFill="1" applyBorder="1" applyAlignment="1" applyProtection="1">
      <alignment horizontal="center" vertical="top" wrapText="1"/>
    </xf>
    <xf numFmtId="0" fontId="20" fillId="0" borderId="0" xfId="0" applyFont="1" applyFill="1" applyBorder="1" applyAlignment="1">
      <alignment horizontal="center" vertical="top" wrapText="1"/>
    </xf>
    <xf numFmtId="0" fontId="18" fillId="0" borderId="30" xfId="0" applyFont="1" applyBorder="1" applyAlignment="1" applyProtection="1">
      <alignment horizontal="center" vertical="center" wrapText="1"/>
    </xf>
    <xf numFmtId="0" fontId="18" fillId="0" borderId="37" xfId="0" applyFont="1" applyBorder="1" applyAlignment="1" applyProtection="1">
      <alignment horizontal="center" vertical="center" wrapText="1"/>
    </xf>
    <xf numFmtId="0" fontId="18" fillId="0" borderId="38" xfId="0" applyFont="1" applyBorder="1" applyAlignment="1" applyProtection="1">
      <alignment horizontal="center" vertical="center" wrapText="1"/>
    </xf>
    <xf numFmtId="0" fontId="2" fillId="4" borderId="31" xfId="0" applyFont="1" applyFill="1" applyBorder="1" applyAlignment="1">
      <alignment horizontal="left" vertical="top" wrapText="1"/>
    </xf>
    <xf numFmtId="0" fontId="2" fillId="4" borderId="29" xfId="0" applyFont="1" applyFill="1" applyBorder="1" applyAlignment="1">
      <alignment horizontal="left" vertical="top" wrapText="1"/>
    </xf>
    <xf numFmtId="0" fontId="2" fillId="4" borderId="34" xfId="0" applyFont="1" applyFill="1" applyBorder="1" applyAlignment="1">
      <alignment horizontal="left" vertical="top" wrapText="1"/>
    </xf>
  </cellXfs>
  <cellStyles count="11">
    <cellStyle name="Bad" xfId="9" builtinId="27" customBuiltin="1"/>
    <cellStyle name="Comma" xfId="5" builtinId="3"/>
    <cellStyle name="Comma 2" xfId="1"/>
    <cellStyle name="Good" xfId="8" builtinId="26" customBuiltin="1"/>
    <cellStyle name="Hyperlink" xfId="6" builtinId="8"/>
    <cellStyle name="Hyperlink 2" xfId="2"/>
    <cellStyle name="Hyperlink 3" xfId="3"/>
    <cellStyle name="Neutral" xfId="7" builtinId="28" customBuiltin="1"/>
    <cellStyle name="Normal" xfId="0" builtinId="0"/>
    <cellStyle name="Normal 2" xfId="4"/>
    <cellStyle name="Percent" xfId="10" builtinId="5"/>
  </cellStyles>
  <dxfs count="0"/>
  <tableStyles count="0" defaultTableStyle="TableStyleMedium2" defaultPivotStyle="PivotStyleLight16"/>
  <colors>
    <mruColors>
      <color rgb="FFFBFBFB"/>
      <color rgb="FFFF99FF"/>
      <color rgb="FFFF6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2.jpeg"/></Relationships>
</file>

<file path=xl/drawings/_rels/drawing6.xml.rels><?xml version="1.0" encoding="UTF-8" standalone="yes"?>
<Relationships xmlns="http://schemas.openxmlformats.org/package/2006/relationships"><Relationship Id="rId1" Type="http://schemas.openxmlformats.org/officeDocument/2006/relationships/image" Target="../media/image3.jpeg"/></Relationships>
</file>

<file path=xl/drawings/_rels/drawing7.xml.rels><?xml version="1.0" encoding="UTF-8" standalone="yes"?>
<Relationships xmlns="http://schemas.openxmlformats.org/package/2006/relationships"><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editAs="oneCell">
    <xdr:from>
      <xdr:col>10</xdr:col>
      <xdr:colOff>3543301</xdr:colOff>
      <xdr:row>3</xdr:row>
      <xdr:rowOff>142875</xdr:rowOff>
    </xdr:from>
    <xdr:to>
      <xdr:col>10</xdr:col>
      <xdr:colOff>5124451</xdr:colOff>
      <xdr:row>10</xdr:row>
      <xdr:rowOff>37806</xdr:rowOff>
    </xdr:to>
    <xdr:pic>
      <xdr:nvPicPr>
        <xdr:cNvPr id="3" name="Picture 1">
          <a:extLst>
            <a:ext uri="{FF2B5EF4-FFF2-40B4-BE49-F238E27FC236}">
              <a16:creationId xmlns:a16="http://schemas.microsoft.com/office/drawing/2014/main" id="{00000000-0008-0000-0000-000003000000}"/>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5686"/>
        <a:stretch/>
      </xdr:blipFill>
      <xdr:spPr bwMode="auto">
        <a:xfrm>
          <a:off x="8467726" y="847725"/>
          <a:ext cx="1581150" cy="1237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0</xdr:colOff>
      <xdr:row>2</xdr:row>
      <xdr:rowOff>0</xdr:rowOff>
    </xdr:from>
    <xdr:to>
      <xdr:col>4</xdr:col>
      <xdr:colOff>0</xdr:colOff>
      <xdr:row>8</xdr:row>
      <xdr:rowOff>311150</xdr:rowOff>
    </xdr:to>
    <xdr:pic>
      <xdr:nvPicPr>
        <xdr:cNvPr id="2" name="Picture 3">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191750" y="0"/>
          <a:ext cx="0" cy="156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511175</xdr:colOff>
      <xdr:row>2</xdr:row>
      <xdr:rowOff>121444</xdr:rowOff>
    </xdr:from>
    <xdr:to>
      <xdr:col>3</xdr:col>
      <xdr:colOff>2159073</xdr:colOff>
      <xdr:row>7</xdr:row>
      <xdr:rowOff>59286</xdr:rowOff>
    </xdr:to>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5643"/>
        <a:stretch/>
      </xdr:blipFill>
      <xdr:spPr bwMode="auto">
        <a:xfrm>
          <a:off x="8651875" y="565944"/>
          <a:ext cx="1647898" cy="99829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4198142</xdr:colOff>
      <xdr:row>1</xdr:row>
      <xdr:rowOff>116381</xdr:rowOff>
    </xdr:from>
    <xdr:to>
      <xdr:col>3</xdr:col>
      <xdr:colOff>5791200</xdr:colOff>
      <xdr:row>5</xdr:row>
      <xdr:rowOff>123826</xdr:rowOff>
    </xdr:to>
    <xdr:pic>
      <xdr:nvPicPr>
        <xdr:cNvPr id="3" name="Picture 2">
          <a:extLst>
            <a:ext uri="{FF2B5EF4-FFF2-40B4-BE49-F238E27FC236}">
              <a16:creationId xmlns:a16="http://schemas.microsoft.com/office/drawing/2014/main" id="{00000000-0008-0000-0200-000003000000}"/>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5059"/>
        <a:stretch/>
      </xdr:blipFill>
      <xdr:spPr bwMode="auto">
        <a:xfrm>
          <a:off x="10341767" y="373556"/>
          <a:ext cx="1593058" cy="1064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13</xdr:col>
      <xdr:colOff>0</xdr:colOff>
      <xdr:row>2</xdr:row>
      <xdr:rowOff>0</xdr:rowOff>
    </xdr:from>
    <xdr:to>
      <xdr:col>13</xdr:col>
      <xdr:colOff>0</xdr:colOff>
      <xdr:row>8</xdr:row>
      <xdr:rowOff>192881</xdr:rowOff>
    </xdr:to>
    <xdr:pic>
      <xdr:nvPicPr>
        <xdr:cNvPr id="3" name="Picture 3">
          <a:extLst>
            <a:ext uri="{FF2B5EF4-FFF2-40B4-BE49-F238E27FC236}">
              <a16:creationId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01300" y="0"/>
          <a:ext cx="2114550"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4217192</xdr:colOff>
      <xdr:row>1</xdr:row>
      <xdr:rowOff>202105</xdr:rowOff>
    </xdr:from>
    <xdr:to>
      <xdr:col>12</xdr:col>
      <xdr:colOff>5810250</xdr:colOff>
      <xdr:row>5</xdr:row>
      <xdr:rowOff>165099</xdr:rowOff>
    </xdr:to>
    <xdr:pic>
      <xdr:nvPicPr>
        <xdr:cNvPr id="5" name="Picture 4">
          <a:extLst>
            <a:ext uri="{FF2B5EF4-FFF2-40B4-BE49-F238E27FC236}">
              <a16:creationId xmlns:a16="http://schemas.microsoft.com/office/drawing/2014/main" id="{00000000-0008-0000-0300-000005000000}"/>
            </a:ext>
          </a:extLst>
        </xdr:cNvPr>
        <xdr:cNvPicPr>
          <a:picLocks noChangeAspect="1" noChangeArrowheads="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5059"/>
        <a:stretch/>
      </xdr:blipFill>
      <xdr:spPr bwMode="auto">
        <a:xfrm>
          <a:off x="10360817" y="459280"/>
          <a:ext cx="1593058" cy="937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4</xdr:col>
      <xdr:colOff>0</xdr:colOff>
      <xdr:row>2</xdr:row>
      <xdr:rowOff>0</xdr:rowOff>
    </xdr:from>
    <xdr:to>
      <xdr:col>4</xdr:col>
      <xdr:colOff>0</xdr:colOff>
      <xdr:row>9</xdr:row>
      <xdr:rowOff>154781</xdr:rowOff>
    </xdr:to>
    <xdr:pic>
      <xdr:nvPicPr>
        <xdr:cNvPr id="2" name="Picture 3">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191750" y="257175"/>
          <a:ext cx="0" cy="1574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3902867</xdr:colOff>
      <xdr:row>1</xdr:row>
      <xdr:rowOff>171450</xdr:rowOff>
    </xdr:from>
    <xdr:to>
      <xdr:col>4</xdr:col>
      <xdr:colOff>20637</xdr:colOff>
      <xdr:row>5</xdr:row>
      <xdr:rowOff>187325</xdr:rowOff>
    </xdr:to>
    <xdr:pic>
      <xdr:nvPicPr>
        <xdr:cNvPr id="3" name="Picture 2">
          <a:extLst>
            <a:ext uri="{FF2B5EF4-FFF2-40B4-BE49-F238E27FC236}">
              <a16:creationId xmlns:a16="http://schemas.microsoft.com/office/drawing/2014/main" id="{00000000-0008-0000-0400-000003000000}"/>
            </a:ext>
          </a:extLst>
        </xdr:cNvPr>
        <xdr:cNvPicPr>
          <a:picLocks noChangeAspect="1" noChangeArrowheads="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5059"/>
        <a:stretch/>
      </xdr:blipFill>
      <xdr:spPr bwMode="auto">
        <a:xfrm>
          <a:off x="10141742" y="428625"/>
          <a:ext cx="1661320" cy="97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6</xdr:col>
      <xdr:colOff>746917</xdr:colOff>
      <xdr:row>1</xdr:row>
      <xdr:rowOff>107452</xdr:rowOff>
    </xdr:from>
    <xdr:to>
      <xdr:col>7</xdr:col>
      <xdr:colOff>958850</xdr:colOff>
      <xdr:row>5</xdr:row>
      <xdr:rowOff>266701</xdr:rowOff>
    </xdr:to>
    <xdr:pic>
      <xdr:nvPicPr>
        <xdr:cNvPr id="2" name="Picture 1">
          <a:extLst>
            <a:ext uri="{FF2B5EF4-FFF2-40B4-BE49-F238E27FC236}">
              <a16:creationId xmlns:a16="http://schemas.microsoft.com/office/drawing/2014/main" id="{79D69643-B320-4E4C-94A2-E145A91954EE}"/>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5059"/>
        <a:stretch/>
      </xdr:blipFill>
      <xdr:spPr bwMode="auto">
        <a:xfrm>
          <a:off x="10894217" y="361452"/>
          <a:ext cx="1450183" cy="11244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16</xdr:col>
      <xdr:colOff>279249</xdr:colOff>
      <xdr:row>0</xdr:row>
      <xdr:rowOff>133653</xdr:rowOff>
    </xdr:from>
    <xdr:to>
      <xdr:col>17</xdr:col>
      <xdr:colOff>753522</xdr:colOff>
      <xdr:row>4</xdr:row>
      <xdr:rowOff>63986</xdr:rowOff>
    </xdr:to>
    <xdr:pic>
      <xdr:nvPicPr>
        <xdr:cNvPr id="3" name="Picture 1">
          <a:extLst>
            <a:ext uri="{FF2B5EF4-FFF2-40B4-BE49-F238E27FC236}">
              <a16:creationId xmlns:a16="http://schemas.microsoft.com/office/drawing/2014/main" id="{00000000-0008-0000-0800-000003000000}"/>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4953"/>
        <a:stretch/>
      </xdr:blipFill>
      <xdr:spPr bwMode="auto">
        <a:xfrm>
          <a:off x="12905166" y="133653"/>
          <a:ext cx="1381264" cy="10447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nhsbenchmarking.nhs.uk/"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P72"/>
  <sheetViews>
    <sheetView showGridLines="0" tabSelected="1" zoomScaleNormal="100" workbookViewId="0">
      <selection activeCell="B15" sqref="B15:K15"/>
    </sheetView>
  </sheetViews>
  <sheetFormatPr defaultColWidth="9.28515625" defaultRowHeight="14.25" x14ac:dyDescent="0.2"/>
  <cols>
    <col min="1" max="1" width="4.28515625" style="3" customWidth="1"/>
    <col min="2" max="2" width="9.28515625" style="3" customWidth="1"/>
    <col min="3" max="4" width="9.28515625" style="3"/>
    <col min="5" max="5" width="6.42578125" style="3" customWidth="1"/>
    <col min="6" max="6" width="9.28515625" style="3"/>
    <col min="7" max="7" width="9.28515625" style="3" customWidth="1"/>
    <col min="8" max="8" width="2.42578125" style="3" customWidth="1"/>
    <col min="9" max="9" width="6" style="3" customWidth="1"/>
    <col min="10" max="10" width="9.28515625" style="3" customWidth="1"/>
    <col min="11" max="11" width="79" style="3" customWidth="1"/>
    <col min="12" max="16384" width="9.28515625" style="3"/>
  </cols>
  <sheetData>
    <row r="1" spans="1:16" ht="20.25" customHeight="1" x14ac:dyDescent="0.2">
      <c r="A1" s="162"/>
      <c r="B1" s="193" t="s">
        <v>229</v>
      </c>
      <c r="C1" s="193"/>
      <c r="D1" s="193"/>
      <c r="E1" s="193"/>
      <c r="F1" s="193"/>
      <c r="G1" s="193"/>
      <c r="H1" s="193"/>
      <c r="I1" s="193"/>
      <c r="J1" s="193"/>
      <c r="K1" s="193"/>
    </row>
    <row r="2" spans="1:16" ht="20.25" customHeight="1" x14ac:dyDescent="0.2">
      <c r="B2" s="193"/>
      <c r="C2" s="193"/>
      <c r="D2" s="193"/>
      <c r="E2" s="193"/>
      <c r="F2" s="193"/>
      <c r="G2" s="193"/>
      <c r="H2" s="193"/>
      <c r="I2" s="193"/>
      <c r="J2" s="193"/>
      <c r="K2" s="193"/>
    </row>
    <row r="3" spans="1:16" ht="15" thickBot="1" x14ac:dyDescent="0.25"/>
    <row r="4" spans="1:16" ht="20.25" x14ac:dyDescent="0.3">
      <c r="B4" s="11" t="s">
        <v>0</v>
      </c>
      <c r="C4" s="12"/>
      <c r="D4" s="12"/>
      <c r="E4" s="13"/>
      <c r="F4" s="13"/>
      <c r="G4" s="13"/>
      <c r="H4" s="13"/>
      <c r="I4" s="13"/>
      <c r="J4" s="13"/>
      <c r="K4" s="14"/>
      <c r="L4" s="5"/>
      <c r="M4" s="5"/>
      <c r="N4" s="5"/>
      <c r="O4" s="5"/>
      <c r="P4" s="5"/>
    </row>
    <row r="5" spans="1:16" ht="15.75" x14ac:dyDescent="0.25">
      <c r="B5" s="15" t="s">
        <v>128</v>
      </c>
      <c r="C5" s="16"/>
      <c r="D5" s="16"/>
      <c r="E5" s="16"/>
      <c r="F5" s="16"/>
      <c r="G5" s="16"/>
      <c r="H5" s="16"/>
      <c r="I5" s="16"/>
      <c r="J5" s="16"/>
      <c r="K5" s="17"/>
      <c r="L5" s="5"/>
      <c r="M5" s="5"/>
      <c r="N5" s="5"/>
      <c r="O5" s="5"/>
      <c r="P5" s="5"/>
    </row>
    <row r="6" spans="1:16" ht="15" x14ac:dyDescent="0.25">
      <c r="B6" s="18" t="s">
        <v>129</v>
      </c>
      <c r="C6" s="19"/>
      <c r="D6" s="19"/>
      <c r="E6" s="19"/>
      <c r="F6" s="16"/>
      <c r="G6" s="16"/>
      <c r="H6" s="16"/>
      <c r="I6" s="16"/>
      <c r="J6" s="16"/>
      <c r="K6" s="17"/>
      <c r="L6" s="5"/>
      <c r="M6" s="5"/>
      <c r="N6" s="5"/>
      <c r="O6" s="5"/>
      <c r="P6" s="5"/>
    </row>
    <row r="7" spans="1:16" ht="12" customHeight="1" x14ac:dyDescent="0.3">
      <c r="B7" s="20"/>
      <c r="C7" s="21"/>
      <c r="D7" s="21"/>
      <c r="E7" s="16"/>
      <c r="F7" s="16"/>
      <c r="G7" s="16"/>
      <c r="H7" s="16"/>
      <c r="I7" s="16"/>
      <c r="J7" s="16"/>
      <c r="K7" s="17"/>
      <c r="L7" s="5"/>
      <c r="M7" s="5"/>
      <c r="N7" s="5"/>
      <c r="O7" s="5"/>
      <c r="P7" s="5"/>
    </row>
    <row r="8" spans="1:16" x14ac:dyDescent="0.2">
      <c r="B8" s="22" t="s">
        <v>494</v>
      </c>
      <c r="C8" s="23"/>
      <c r="D8" s="23"/>
      <c r="E8" s="23"/>
      <c r="F8" s="23"/>
      <c r="G8" s="23"/>
      <c r="H8" s="23"/>
      <c r="I8" s="23"/>
      <c r="J8" s="23"/>
      <c r="K8" s="24"/>
      <c r="L8" s="9"/>
      <c r="M8" s="5"/>
      <c r="N8" s="5"/>
      <c r="O8" s="5"/>
      <c r="P8" s="5"/>
    </row>
    <row r="9" spans="1:16" x14ac:dyDescent="0.2">
      <c r="B9" s="22" t="s">
        <v>444</v>
      </c>
      <c r="C9" s="23"/>
      <c r="D9" s="23"/>
      <c r="E9" s="23"/>
      <c r="F9" s="23"/>
      <c r="G9" s="93"/>
      <c r="H9" s="10" t="s">
        <v>53</v>
      </c>
      <c r="I9" s="23"/>
      <c r="J9" s="23"/>
      <c r="K9" s="24"/>
      <c r="L9" s="9"/>
      <c r="M9" s="5"/>
      <c r="N9" s="5"/>
      <c r="O9" s="5"/>
      <c r="P9" s="5"/>
    </row>
    <row r="10" spans="1:16" x14ac:dyDescent="0.2">
      <c r="B10" s="22" t="s">
        <v>133</v>
      </c>
      <c r="C10" s="25"/>
      <c r="D10" s="25"/>
      <c r="E10" s="25"/>
      <c r="F10" s="25"/>
      <c r="G10" s="25"/>
      <c r="H10" s="25"/>
      <c r="I10" s="25"/>
      <c r="J10" s="25"/>
      <c r="K10" s="24"/>
      <c r="L10" s="9"/>
      <c r="M10" s="5"/>
      <c r="N10" s="5"/>
      <c r="O10" s="5"/>
      <c r="P10" s="5"/>
    </row>
    <row r="11" spans="1:16" x14ac:dyDescent="0.2">
      <c r="B11" s="22"/>
      <c r="C11" s="25"/>
      <c r="D11" s="25"/>
      <c r="E11" s="25"/>
      <c r="F11" s="25"/>
      <c r="G11" s="25"/>
      <c r="H11" s="25"/>
      <c r="I11" s="25"/>
      <c r="J11" s="25"/>
      <c r="K11" s="24"/>
      <c r="L11" s="9"/>
      <c r="M11" s="5"/>
      <c r="N11" s="5"/>
      <c r="O11" s="5"/>
      <c r="P11" s="5"/>
    </row>
    <row r="12" spans="1:16" ht="15" customHeight="1" x14ac:dyDescent="0.2">
      <c r="B12" s="26" t="s">
        <v>127</v>
      </c>
      <c r="C12" s="25"/>
      <c r="D12" s="25"/>
      <c r="E12" s="25"/>
      <c r="F12" s="25"/>
      <c r="G12" s="25"/>
      <c r="H12" s="25"/>
      <c r="I12" s="25"/>
      <c r="J12" s="25"/>
      <c r="K12" s="24"/>
      <c r="L12" s="9"/>
      <c r="M12" s="5"/>
      <c r="N12" s="5"/>
      <c r="O12" s="5"/>
      <c r="P12" s="5"/>
    </row>
    <row r="13" spans="1:16" ht="66" customHeight="1" x14ac:dyDescent="0.2">
      <c r="B13" s="187" t="s">
        <v>281</v>
      </c>
      <c r="C13" s="188"/>
      <c r="D13" s="188"/>
      <c r="E13" s="188"/>
      <c r="F13" s="188"/>
      <c r="G13" s="188"/>
      <c r="H13" s="188"/>
      <c r="I13" s="188"/>
      <c r="J13" s="188"/>
      <c r="K13" s="189"/>
      <c r="L13" s="9"/>
      <c r="M13" s="5"/>
      <c r="N13" s="5"/>
      <c r="O13" s="5"/>
      <c r="P13" s="5"/>
    </row>
    <row r="14" spans="1:16" x14ac:dyDescent="0.2">
      <c r="B14" s="26" t="s">
        <v>132</v>
      </c>
      <c r="C14" s="23"/>
      <c r="D14" s="23"/>
      <c r="E14" s="23"/>
      <c r="F14" s="23"/>
      <c r="G14" s="23"/>
      <c r="H14" s="10"/>
      <c r="I14" s="23"/>
      <c r="J14" s="23"/>
      <c r="K14" s="24"/>
      <c r="L14" s="9"/>
      <c r="M14" s="5"/>
      <c r="N14" s="5"/>
      <c r="O14" s="5"/>
      <c r="P14" s="5"/>
    </row>
    <row r="15" spans="1:16" ht="50.25" customHeight="1" x14ac:dyDescent="0.2">
      <c r="B15" s="190" t="s">
        <v>487</v>
      </c>
      <c r="C15" s="191"/>
      <c r="D15" s="191"/>
      <c r="E15" s="191"/>
      <c r="F15" s="191"/>
      <c r="G15" s="191"/>
      <c r="H15" s="191"/>
      <c r="I15" s="191"/>
      <c r="J15" s="191"/>
      <c r="K15" s="192"/>
      <c r="L15" s="9"/>
      <c r="M15" s="5"/>
      <c r="N15" s="5"/>
      <c r="O15" s="5"/>
      <c r="P15" s="5"/>
    </row>
    <row r="16" spans="1:16" x14ac:dyDescent="0.2">
      <c r="B16" s="26" t="s">
        <v>282</v>
      </c>
      <c r="C16" s="23"/>
      <c r="D16" s="23"/>
      <c r="E16" s="23"/>
      <c r="F16" s="23"/>
      <c r="G16" s="23"/>
      <c r="H16" s="10"/>
      <c r="I16" s="23"/>
      <c r="J16" s="23"/>
      <c r="K16" s="24"/>
      <c r="L16" s="9"/>
      <c r="M16" s="5"/>
      <c r="N16" s="5"/>
      <c r="O16" s="5"/>
      <c r="P16" s="5"/>
    </row>
    <row r="17" spans="2:16" x14ac:dyDescent="0.2">
      <c r="B17" s="22" t="s">
        <v>312</v>
      </c>
      <c r="C17" s="23"/>
      <c r="D17" s="23"/>
      <c r="E17" s="23"/>
      <c r="F17" s="23"/>
      <c r="G17" s="23"/>
      <c r="H17" s="10"/>
      <c r="I17" s="23"/>
      <c r="J17" s="23"/>
      <c r="K17" s="24"/>
      <c r="L17" s="9"/>
      <c r="M17" s="5"/>
      <c r="N17" s="5"/>
      <c r="O17" s="5"/>
      <c r="P17" s="5"/>
    </row>
    <row r="18" spans="2:16" x14ac:dyDescent="0.2">
      <c r="B18" s="26"/>
      <c r="C18" s="23"/>
      <c r="D18" s="23"/>
      <c r="E18" s="23"/>
      <c r="F18" s="23"/>
      <c r="G18" s="23"/>
      <c r="H18" s="10"/>
      <c r="I18" s="23"/>
      <c r="J18" s="23"/>
      <c r="K18" s="24"/>
      <c r="L18" s="9"/>
      <c r="M18" s="5"/>
      <c r="N18" s="5"/>
      <c r="O18" s="5"/>
      <c r="P18" s="5"/>
    </row>
    <row r="19" spans="2:16" x14ac:dyDescent="0.2">
      <c r="B19" s="26" t="s">
        <v>130</v>
      </c>
      <c r="C19" s="23"/>
      <c r="D19" s="23"/>
      <c r="E19" s="23"/>
      <c r="F19" s="23"/>
      <c r="G19" s="23"/>
      <c r="H19" s="10"/>
      <c r="I19" s="23"/>
      <c r="J19" s="23"/>
      <c r="K19" s="24"/>
      <c r="L19" s="9"/>
      <c r="M19" s="5"/>
      <c r="N19" s="5"/>
      <c r="O19" s="5"/>
      <c r="P19" s="5"/>
    </row>
    <row r="20" spans="2:16" x14ac:dyDescent="0.2">
      <c r="B20" s="22" t="s">
        <v>131</v>
      </c>
      <c r="C20" s="23"/>
      <c r="D20" s="23"/>
      <c r="E20" s="23"/>
      <c r="F20" s="23"/>
      <c r="G20" s="23"/>
      <c r="H20" s="10"/>
      <c r="I20" s="23"/>
      <c r="J20" s="23"/>
      <c r="K20" s="24"/>
      <c r="L20" s="9"/>
      <c r="M20" s="5"/>
      <c r="N20" s="5"/>
      <c r="O20" s="5"/>
      <c r="P20" s="5"/>
    </row>
    <row r="21" spans="2:16" x14ac:dyDescent="0.2">
      <c r="B21" s="22" t="s">
        <v>238</v>
      </c>
      <c r="C21" s="23"/>
      <c r="D21" s="23"/>
      <c r="E21" s="23"/>
      <c r="F21" s="23"/>
      <c r="G21" s="23"/>
      <c r="H21" s="10"/>
      <c r="I21" s="23"/>
      <c r="J21" s="23"/>
      <c r="K21" s="24"/>
      <c r="L21" s="9"/>
      <c r="M21" s="5"/>
      <c r="N21" s="5"/>
      <c r="O21" s="5"/>
      <c r="P21" s="5"/>
    </row>
    <row r="22" spans="2:16" x14ac:dyDescent="0.2">
      <c r="B22" s="22" t="s">
        <v>237</v>
      </c>
      <c r="C22" s="23"/>
      <c r="D22" s="23"/>
      <c r="E22" s="23"/>
      <c r="F22" s="23"/>
      <c r="G22" s="23"/>
      <c r="H22" s="10"/>
      <c r="I22" s="23"/>
      <c r="J22" s="23"/>
      <c r="K22" s="24"/>
      <c r="L22" s="9"/>
      <c r="M22" s="5"/>
      <c r="N22" s="5"/>
      <c r="O22" s="5"/>
      <c r="P22" s="5"/>
    </row>
    <row r="23" spans="2:16" x14ac:dyDescent="0.2">
      <c r="B23" s="22"/>
      <c r="C23" s="23"/>
      <c r="D23" s="23"/>
      <c r="E23" s="23"/>
      <c r="F23" s="23"/>
      <c r="G23" s="23"/>
      <c r="H23" s="10"/>
      <c r="I23" s="23"/>
      <c r="J23" s="23"/>
      <c r="K23" s="24"/>
      <c r="L23" s="9"/>
      <c r="M23" s="5"/>
      <c r="N23" s="5"/>
      <c r="O23" s="5"/>
      <c r="P23" s="5"/>
    </row>
    <row r="24" spans="2:16" ht="28.5" customHeight="1" x14ac:dyDescent="0.2">
      <c r="B24" s="187" t="s">
        <v>224</v>
      </c>
      <c r="C24" s="188"/>
      <c r="D24" s="188"/>
      <c r="E24" s="188"/>
      <c r="F24" s="188"/>
      <c r="G24" s="188"/>
      <c r="H24" s="188"/>
      <c r="I24" s="188"/>
      <c r="J24" s="188"/>
      <c r="K24" s="189"/>
      <c r="L24" s="9"/>
      <c r="M24" s="5"/>
      <c r="N24" s="5"/>
      <c r="O24" s="5"/>
      <c r="P24" s="5"/>
    </row>
    <row r="25" spans="2:16" x14ac:dyDescent="0.2">
      <c r="B25" s="26" t="s">
        <v>141</v>
      </c>
      <c r="C25" s="23"/>
      <c r="D25" s="23"/>
      <c r="E25" s="23"/>
      <c r="F25" s="23"/>
      <c r="G25" s="23"/>
      <c r="H25" s="10"/>
      <c r="I25" s="23"/>
      <c r="J25" s="23"/>
      <c r="K25" s="24"/>
      <c r="L25" s="9"/>
      <c r="M25" s="5"/>
      <c r="N25" s="5"/>
      <c r="O25" s="5"/>
      <c r="P25" s="5"/>
    </row>
    <row r="26" spans="2:16" x14ac:dyDescent="0.2">
      <c r="B26" s="27"/>
      <c r="C26" s="23"/>
      <c r="D26" s="23"/>
      <c r="E26" s="23"/>
      <c r="F26" s="23"/>
      <c r="G26" s="23"/>
      <c r="H26" s="10"/>
      <c r="I26" s="23"/>
      <c r="J26" s="23"/>
      <c r="K26" s="24"/>
      <c r="L26" s="9"/>
      <c r="M26" s="5"/>
      <c r="N26" s="5"/>
      <c r="O26" s="5"/>
      <c r="P26" s="5"/>
    </row>
    <row r="27" spans="2:16" x14ac:dyDescent="0.2">
      <c r="B27" s="28" t="s">
        <v>134</v>
      </c>
      <c r="C27" s="23"/>
      <c r="D27" s="23"/>
      <c r="E27" s="23"/>
      <c r="F27" s="23"/>
      <c r="G27" s="23"/>
      <c r="H27" s="10"/>
      <c r="I27" s="23"/>
      <c r="J27" s="23"/>
      <c r="K27" s="24"/>
      <c r="L27" s="9"/>
      <c r="M27" s="5"/>
      <c r="N27" s="5"/>
      <c r="O27" s="5"/>
      <c r="P27" s="5"/>
    </row>
    <row r="28" spans="2:16" x14ac:dyDescent="0.2">
      <c r="B28" s="22" t="s">
        <v>222</v>
      </c>
      <c r="C28" s="23"/>
      <c r="D28" s="23"/>
      <c r="E28" s="23"/>
      <c r="F28" s="23"/>
      <c r="G28" s="23"/>
      <c r="H28" s="10"/>
      <c r="I28" s="23"/>
      <c r="J28" s="23"/>
      <c r="K28" s="24"/>
      <c r="L28" s="9"/>
      <c r="M28" s="5"/>
      <c r="N28" s="5"/>
      <c r="O28" s="5"/>
      <c r="P28" s="5"/>
    </row>
    <row r="29" spans="2:16" x14ac:dyDescent="0.2">
      <c r="B29" s="27" t="s">
        <v>280</v>
      </c>
      <c r="C29" s="23"/>
      <c r="D29" s="23"/>
      <c r="E29" s="23"/>
      <c r="F29" s="93"/>
      <c r="G29" s="23"/>
      <c r="H29" s="10"/>
      <c r="I29" s="23"/>
      <c r="J29" s="23"/>
      <c r="K29" s="24"/>
      <c r="L29" s="9"/>
      <c r="M29" s="5"/>
      <c r="N29" s="5"/>
      <c r="O29" s="5"/>
      <c r="P29" s="5"/>
    </row>
    <row r="30" spans="2:16" ht="28.5" customHeight="1" thickBot="1" x14ac:dyDescent="0.25">
      <c r="B30" s="29"/>
      <c r="C30" s="30"/>
      <c r="D30" s="94"/>
      <c r="E30" s="30"/>
      <c r="F30" s="94"/>
      <c r="G30" s="30"/>
      <c r="H30" s="30"/>
      <c r="I30" s="30"/>
      <c r="J30" s="31" t="s">
        <v>311</v>
      </c>
      <c r="K30" s="32"/>
      <c r="L30" s="9"/>
      <c r="M30" s="5"/>
      <c r="N30" s="5"/>
      <c r="O30" s="5"/>
      <c r="P30" s="5"/>
    </row>
    <row r="31" spans="2:16" x14ac:dyDescent="0.2">
      <c r="B31" s="9"/>
      <c r="C31" s="9"/>
      <c r="D31" s="9"/>
      <c r="E31" s="9"/>
      <c r="F31" s="9"/>
      <c r="G31" s="9"/>
      <c r="H31" s="9"/>
      <c r="I31" s="9"/>
      <c r="J31" s="9"/>
      <c r="K31" s="9"/>
      <c r="L31" s="9"/>
      <c r="M31" s="5"/>
      <c r="N31" s="5"/>
      <c r="O31" s="5"/>
      <c r="P31" s="5"/>
    </row>
    <row r="32" spans="2:16" x14ac:dyDescent="0.2">
      <c r="B32" s="9"/>
      <c r="C32" s="9"/>
      <c r="D32" s="9"/>
      <c r="E32" s="9"/>
      <c r="F32" s="9"/>
      <c r="G32" s="9"/>
      <c r="H32" s="9"/>
      <c r="I32" s="9"/>
      <c r="J32" s="9"/>
      <c r="K32" s="9"/>
      <c r="L32" s="9"/>
      <c r="M32" s="5"/>
      <c r="N32" s="5"/>
      <c r="O32" s="5"/>
      <c r="P32" s="5"/>
    </row>
    <row r="33" spans="2:16" x14ac:dyDescent="0.2">
      <c r="B33" s="9"/>
      <c r="C33" s="9"/>
      <c r="D33" s="9"/>
      <c r="E33" s="9"/>
      <c r="F33" s="9"/>
      <c r="G33" s="9"/>
      <c r="H33" s="9"/>
      <c r="I33" s="9"/>
      <c r="J33" s="9"/>
      <c r="K33" s="9"/>
      <c r="L33" s="9"/>
      <c r="M33" s="5"/>
      <c r="N33" s="5"/>
      <c r="O33" s="5"/>
      <c r="P33" s="5"/>
    </row>
    <row r="34" spans="2:16" x14ac:dyDescent="0.2">
      <c r="B34" s="9"/>
      <c r="C34" s="9"/>
      <c r="D34" s="9"/>
      <c r="E34" s="9"/>
      <c r="F34" s="9"/>
      <c r="G34" s="9"/>
      <c r="H34" s="9"/>
      <c r="I34" s="9"/>
      <c r="J34" s="9"/>
      <c r="K34" s="9"/>
      <c r="L34" s="9"/>
      <c r="M34" s="5"/>
      <c r="N34" s="5"/>
      <c r="O34" s="5"/>
      <c r="P34" s="5"/>
    </row>
    <row r="35" spans="2:16" x14ac:dyDescent="0.2">
      <c r="B35" s="7"/>
      <c r="C35" s="9"/>
      <c r="D35" s="9"/>
      <c r="E35" s="9"/>
      <c r="F35" s="9"/>
      <c r="G35" s="9"/>
      <c r="H35" s="9"/>
      <c r="I35" s="9"/>
      <c r="J35" s="9"/>
      <c r="K35" s="9"/>
      <c r="L35" s="9"/>
      <c r="M35" s="5"/>
      <c r="N35" s="5"/>
      <c r="O35" s="5"/>
      <c r="P35" s="5"/>
    </row>
    <row r="36" spans="2:16" x14ac:dyDescent="0.2">
      <c r="B36" s="9"/>
      <c r="C36" s="9"/>
      <c r="D36" s="9"/>
      <c r="E36" s="9"/>
      <c r="F36" s="9"/>
      <c r="G36" s="9"/>
      <c r="H36" s="9"/>
      <c r="I36" s="9"/>
      <c r="J36" s="9"/>
      <c r="K36" s="9"/>
      <c r="L36" s="9"/>
      <c r="M36" s="5"/>
      <c r="N36" s="5"/>
      <c r="O36" s="5"/>
      <c r="P36" s="5"/>
    </row>
    <row r="37" spans="2:16" x14ac:dyDescent="0.2">
      <c r="B37" s="7"/>
      <c r="C37" s="9"/>
      <c r="D37" s="9"/>
      <c r="E37" s="9"/>
      <c r="F37" s="9"/>
      <c r="G37" s="9"/>
      <c r="H37" s="9"/>
      <c r="I37" s="9"/>
      <c r="J37" s="9"/>
      <c r="K37" s="9"/>
      <c r="L37" s="9"/>
      <c r="M37" s="5"/>
      <c r="N37" s="5"/>
      <c r="O37" s="5"/>
      <c r="P37" s="5"/>
    </row>
    <row r="38" spans="2:16" x14ac:dyDescent="0.2">
      <c r="B38" s="9"/>
      <c r="C38" s="9"/>
      <c r="D38" s="9"/>
      <c r="E38" s="9"/>
      <c r="F38" s="9"/>
      <c r="G38" s="9"/>
      <c r="H38" s="9"/>
      <c r="I38" s="9"/>
      <c r="J38" s="9"/>
      <c r="K38" s="9"/>
      <c r="L38" s="9"/>
      <c r="M38" s="5"/>
      <c r="N38" s="5"/>
      <c r="O38" s="5"/>
      <c r="P38" s="5"/>
    </row>
    <row r="39" spans="2:16" x14ac:dyDescent="0.2">
      <c r="B39" s="7"/>
      <c r="C39" s="9"/>
      <c r="D39" s="9"/>
      <c r="E39" s="9"/>
      <c r="F39" s="9"/>
      <c r="G39" s="9"/>
      <c r="H39" s="9"/>
      <c r="I39" s="9"/>
      <c r="J39" s="9"/>
      <c r="K39" s="9"/>
      <c r="L39" s="9"/>
      <c r="M39" s="5"/>
      <c r="N39" s="5"/>
      <c r="O39" s="5"/>
      <c r="P39" s="5"/>
    </row>
    <row r="40" spans="2:16" x14ac:dyDescent="0.2">
      <c r="B40" s="9"/>
      <c r="C40" s="9"/>
      <c r="D40" s="9"/>
      <c r="E40" s="9"/>
      <c r="F40" s="9"/>
      <c r="G40" s="9"/>
      <c r="H40" s="9"/>
      <c r="I40" s="9"/>
      <c r="J40" s="9"/>
      <c r="K40" s="9"/>
      <c r="L40" s="9"/>
      <c r="M40" s="5"/>
      <c r="N40" s="5"/>
      <c r="O40" s="5"/>
      <c r="P40" s="5"/>
    </row>
    <row r="41" spans="2:16" x14ac:dyDescent="0.2">
      <c r="B41" s="9"/>
      <c r="C41" s="9"/>
      <c r="D41" s="9"/>
      <c r="E41" s="9"/>
      <c r="F41" s="9"/>
      <c r="G41" s="9"/>
      <c r="H41" s="9"/>
      <c r="I41" s="9"/>
      <c r="J41" s="9"/>
      <c r="K41" s="9"/>
      <c r="L41" s="9"/>
      <c r="M41" s="5"/>
      <c r="N41" s="5"/>
      <c r="O41" s="5"/>
      <c r="P41" s="5"/>
    </row>
    <row r="42" spans="2:16" x14ac:dyDescent="0.2">
      <c r="C42" s="5"/>
      <c r="D42" s="5"/>
      <c r="E42" s="5"/>
      <c r="F42" s="5"/>
      <c r="G42" s="5"/>
      <c r="H42" s="5"/>
      <c r="I42" s="5"/>
      <c r="J42" s="5"/>
      <c r="K42" s="5"/>
      <c r="L42" s="5"/>
      <c r="M42" s="5"/>
      <c r="N42" s="5"/>
      <c r="O42" s="5"/>
      <c r="P42" s="5"/>
    </row>
    <row r="43" spans="2:16" x14ac:dyDescent="0.2">
      <c r="B43" s="5"/>
      <c r="C43" s="5"/>
      <c r="D43" s="5"/>
      <c r="E43" s="5"/>
      <c r="F43" s="5"/>
      <c r="G43" s="5"/>
      <c r="H43" s="5"/>
      <c r="I43" s="5"/>
      <c r="J43" s="5"/>
      <c r="K43" s="5"/>
      <c r="L43" s="5"/>
      <c r="M43" s="5"/>
      <c r="N43" s="5"/>
      <c r="O43" s="5"/>
      <c r="P43" s="5"/>
    </row>
    <row r="44" spans="2:16" x14ac:dyDescent="0.2">
      <c r="B44" s="5"/>
      <c r="C44" s="5"/>
      <c r="D44" s="5"/>
      <c r="E44" s="5"/>
      <c r="F44" s="5"/>
      <c r="G44" s="5"/>
      <c r="H44" s="5"/>
      <c r="I44" s="5"/>
      <c r="J44" s="5"/>
      <c r="K44" s="5"/>
      <c r="L44" s="5"/>
      <c r="M44" s="5"/>
      <c r="N44" s="5"/>
      <c r="O44" s="5"/>
      <c r="P44" s="5"/>
    </row>
    <row r="45" spans="2:16" x14ac:dyDescent="0.2">
      <c r="B45" s="5"/>
      <c r="C45" s="5"/>
      <c r="D45" s="5"/>
      <c r="E45" s="5"/>
      <c r="F45" s="5"/>
      <c r="G45" s="5"/>
      <c r="H45" s="5"/>
      <c r="I45" s="5"/>
      <c r="J45" s="5"/>
      <c r="K45" s="5"/>
      <c r="L45" s="5"/>
      <c r="M45" s="5"/>
      <c r="N45" s="5"/>
      <c r="O45" s="5"/>
      <c r="P45" s="5"/>
    </row>
    <row r="46" spans="2:16" x14ac:dyDescent="0.2">
      <c r="B46" s="5"/>
      <c r="C46" s="5"/>
      <c r="D46" s="5"/>
      <c r="E46" s="5"/>
      <c r="F46" s="5"/>
      <c r="G46" s="5"/>
      <c r="H46" s="5"/>
      <c r="I46" s="5"/>
      <c r="J46" s="5"/>
      <c r="K46" s="5"/>
      <c r="L46" s="5"/>
      <c r="M46" s="5"/>
      <c r="N46" s="5"/>
      <c r="O46" s="5"/>
      <c r="P46" s="5"/>
    </row>
    <row r="47" spans="2:16" x14ac:dyDescent="0.2">
      <c r="C47" s="5"/>
      <c r="D47" s="5"/>
      <c r="E47" s="5"/>
      <c r="F47" s="5"/>
      <c r="G47" s="5"/>
      <c r="H47" s="5"/>
      <c r="I47" s="5"/>
      <c r="J47" s="5"/>
      <c r="K47" s="5"/>
      <c r="L47" s="5"/>
      <c r="M47" s="5"/>
      <c r="N47" s="5"/>
      <c r="O47" s="5"/>
      <c r="P47" s="5"/>
    </row>
    <row r="48" spans="2:16" x14ac:dyDescent="0.2">
      <c r="B48" s="5"/>
      <c r="C48" s="5"/>
      <c r="D48" s="5"/>
      <c r="E48" s="5"/>
      <c r="F48" s="5"/>
      <c r="G48" s="5"/>
      <c r="H48" s="5"/>
      <c r="I48" s="5"/>
      <c r="J48" s="5"/>
      <c r="K48" s="5"/>
      <c r="L48" s="5"/>
      <c r="M48" s="5"/>
      <c r="N48" s="5"/>
      <c r="O48" s="5"/>
      <c r="P48" s="5"/>
    </row>
    <row r="49" spans="2:16" x14ac:dyDescent="0.2">
      <c r="B49" s="5"/>
      <c r="C49" s="5"/>
      <c r="D49" s="5"/>
      <c r="E49" s="5"/>
      <c r="F49" s="5"/>
      <c r="G49" s="5"/>
      <c r="H49" s="5"/>
      <c r="I49" s="5"/>
      <c r="J49" s="5"/>
      <c r="K49" s="5"/>
      <c r="L49" s="5"/>
      <c r="M49" s="5"/>
      <c r="N49" s="5"/>
      <c r="O49" s="5"/>
      <c r="P49" s="5"/>
    </row>
    <row r="50" spans="2:16" ht="15" x14ac:dyDescent="0.25">
      <c r="B50" s="6"/>
      <c r="C50" s="5"/>
      <c r="D50" s="5"/>
      <c r="E50" s="5"/>
      <c r="F50" s="5"/>
      <c r="G50" s="5"/>
      <c r="H50" s="5"/>
      <c r="I50" s="5"/>
      <c r="J50" s="5"/>
      <c r="K50" s="5"/>
      <c r="L50" s="5"/>
      <c r="M50" s="5"/>
      <c r="N50" s="5"/>
      <c r="O50" s="5"/>
      <c r="P50" s="5"/>
    </row>
    <row r="51" spans="2:16" x14ac:dyDescent="0.2">
      <c r="B51" s="5"/>
      <c r="C51" s="5"/>
      <c r="D51" s="5"/>
      <c r="E51" s="5"/>
      <c r="F51" s="5"/>
      <c r="G51" s="5"/>
      <c r="H51" s="5"/>
      <c r="I51" s="5"/>
      <c r="J51" s="5"/>
      <c r="K51" s="5"/>
      <c r="L51" s="5"/>
      <c r="M51" s="5"/>
      <c r="N51" s="5"/>
      <c r="O51" s="5"/>
      <c r="P51" s="5"/>
    </row>
    <row r="52" spans="2:16" x14ac:dyDescent="0.2">
      <c r="C52" s="5"/>
      <c r="D52" s="5"/>
      <c r="E52" s="5"/>
      <c r="F52" s="5"/>
      <c r="G52" s="5"/>
      <c r="H52" s="5"/>
      <c r="I52" s="5"/>
      <c r="J52" s="5"/>
      <c r="K52" s="5"/>
      <c r="L52" s="5"/>
      <c r="M52" s="5"/>
      <c r="N52" s="5"/>
      <c r="O52" s="5"/>
      <c r="P52" s="5"/>
    </row>
    <row r="53" spans="2:16" x14ac:dyDescent="0.2">
      <c r="B53" s="5"/>
      <c r="C53" s="5"/>
      <c r="D53" s="5"/>
      <c r="E53" s="5"/>
      <c r="F53" s="5"/>
      <c r="G53" s="5"/>
      <c r="H53" s="5"/>
      <c r="I53" s="5"/>
      <c r="J53" s="5"/>
      <c r="K53" s="5"/>
      <c r="L53" s="5"/>
      <c r="M53" s="5"/>
      <c r="N53" s="5"/>
      <c r="O53" s="5"/>
      <c r="P53" s="5"/>
    </row>
    <row r="54" spans="2:16" x14ac:dyDescent="0.2">
      <c r="B54" s="5"/>
      <c r="C54" s="5"/>
      <c r="D54" s="5"/>
      <c r="E54" s="5"/>
      <c r="F54" s="5"/>
      <c r="G54" s="5"/>
      <c r="H54" s="5"/>
      <c r="I54" s="5"/>
      <c r="J54" s="5"/>
      <c r="K54" s="5"/>
      <c r="L54" s="5"/>
      <c r="M54" s="5"/>
      <c r="N54" s="5"/>
      <c r="O54" s="5"/>
      <c r="P54" s="5"/>
    </row>
    <row r="55" spans="2:16" x14ac:dyDescent="0.2">
      <c r="B55" s="5"/>
      <c r="C55" s="5"/>
      <c r="D55" s="5"/>
      <c r="E55" s="5"/>
      <c r="F55" s="5"/>
      <c r="G55" s="5"/>
      <c r="H55" s="5"/>
      <c r="I55" s="5"/>
      <c r="J55" s="5"/>
      <c r="K55" s="5"/>
      <c r="L55" s="5"/>
      <c r="M55" s="5"/>
      <c r="N55" s="5"/>
      <c r="O55" s="5"/>
      <c r="P55" s="5"/>
    </row>
    <row r="56" spans="2:16" x14ac:dyDescent="0.2">
      <c r="B56" s="5"/>
      <c r="C56" s="5"/>
      <c r="D56" s="5"/>
      <c r="E56" s="5"/>
      <c r="F56" s="5"/>
      <c r="G56" s="5"/>
      <c r="H56" s="5"/>
      <c r="I56" s="5"/>
      <c r="J56" s="5"/>
      <c r="K56" s="5"/>
      <c r="L56" s="5"/>
      <c r="M56" s="5"/>
      <c r="N56" s="5"/>
      <c r="O56" s="5"/>
      <c r="P56" s="5"/>
    </row>
    <row r="57" spans="2:16" x14ac:dyDescent="0.2">
      <c r="B57" s="5"/>
      <c r="C57" s="5"/>
      <c r="D57" s="5"/>
      <c r="E57" s="5"/>
      <c r="F57" s="5"/>
      <c r="G57" s="5"/>
      <c r="H57" s="5"/>
      <c r="I57" s="5"/>
      <c r="J57" s="5"/>
      <c r="K57" s="5"/>
      <c r="L57" s="5"/>
      <c r="M57" s="5"/>
      <c r="N57" s="5"/>
      <c r="O57" s="5"/>
      <c r="P57" s="5"/>
    </row>
    <row r="58" spans="2:16" x14ac:dyDescent="0.2">
      <c r="B58" s="5"/>
      <c r="C58" s="5"/>
      <c r="D58" s="5"/>
      <c r="E58" s="5"/>
      <c r="F58" s="5"/>
      <c r="G58" s="5"/>
      <c r="H58" s="5"/>
      <c r="I58" s="5"/>
      <c r="J58" s="5"/>
      <c r="K58" s="5"/>
      <c r="L58" s="5"/>
      <c r="M58" s="5"/>
      <c r="N58" s="5"/>
      <c r="O58" s="5"/>
      <c r="P58" s="5"/>
    </row>
    <row r="59" spans="2:16" x14ac:dyDescent="0.2">
      <c r="B59" s="5"/>
      <c r="C59" s="5"/>
      <c r="D59" s="5"/>
      <c r="E59" s="5"/>
      <c r="F59" s="5"/>
      <c r="G59" s="5"/>
      <c r="H59" s="5"/>
      <c r="I59" s="5"/>
      <c r="J59" s="5"/>
      <c r="K59" s="5"/>
      <c r="L59" s="5"/>
      <c r="M59" s="5"/>
      <c r="N59" s="5"/>
      <c r="O59" s="5"/>
      <c r="P59" s="5"/>
    </row>
    <row r="60" spans="2:16" x14ac:dyDescent="0.2">
      <c r="B60" s="5"/>
      <c r="C60" s="5"/>
      <c r="D60" s="5"/>
      <c r="E60" s="5"/>
      <c r="F60" s="5"/>
      <c r="G60" s="5"/>
      <c r="H60" s="5"/>
      <c r="I60" s="5"/>
      <c r="J60" s="5"/>
      <c r="K60" s="5"/>
      <c r="L60" s="5"/>
      <c r="M60" s="5"/>
      <c r="N60" s="5"/>
      <c r="O60" s="5"/>
      <c r="P60" s="5"/>
    </row>
    <row r="61" spans="2:16" x14ac:dyDescent="0.2">
      <c r="B61" s="5"/>
      <c r="C61" s="5"/>
      <c r="D61" s="5"/>
      <c r="E61" s="5"/>
      <c r="F61" s="5"/>
      <c r="G61" s="5"/>
      <c r="H61" s="5"/>
      <c r="I61" s="5"/>
      <c r="J61" s="5"/>
      <c r="K61" s="5"/>
      <c r="L61" s="5"/>
      <c r="M61" s="5"/>
      <c r="N61" s="5"/>
      <c r="O61" s="5"/>
      <c r="P61" s="5"/>
    </row>
    <row r="62" spans="2:16" x14ac:dyDescent="0.2">
      <c r="B62" s="5"/>
      <c r="C62" s="5"/>
      <c r="D62" s="5"/>
      <c r="E62" s="5"/>
      <c r="F62" s="5"/>
      <c r="G62" s="5"/>
      <c r="H62" s="5"/>
      <c r="I62" s="5"/>
      <c r="J62" s="5"/>
      <c r="K62" s="5"/>
      <c r="L62" s="5"/>
      <c r="M62" s="5"/>
      <c r="N62" s="5"/>
      <c r="O62" s="5"/>
      <c r="P62" s="5"/>
    </row>
    <row r="63" spans="2:16" x14ac:dyDescent="0.2">
      <c r="B63" s="5"/>
      <c r="C63" s="5"/>
      <c r="D63" s="5"/>
      <c r="E63" s="5"/>
      <c r="F63" s="5"/>
      <c r="G63" s="5"/>
      <c r="H63" s="5"/>
      <c r="I63" s="5"/>
      <c r="J63" s="5"/>
      <c r="K63" s="5"/>
      <c r="L63" s="5"/>
      <c r="M63" s="5"/>
      <c r="N63" s="5"/>
      <c r="O63" s="5"/>
      <c r="P63" s="5"/>
    </row>
    <row r="64" spans="2:16" x14ac:dyDescent="0.2">
      <c r="B64" s="5"/>
      <c r="C64" s="5"/>
      <c r="D64" s="5"/>
      <c r="E64" s="5"/>
      <c r="F64" s="5"/>
      <c r="G64" s="5"/>
      <c r="H64" s="5"/>
      <c r="I64" s="5"/>
      <c r="J64" s="5"/>
      <c r="K64" s="5"/>
      <c r="L64" s="5"/>
      <c r="M64" s="5"/>
      <c r="N64" s="5"/>
      <c r="O64" s="5"/>
      <c r="P64" s="5"/>
    </row>
    <row r="65" spans="2:16" x14ac:dyDescent="0.2">
      <c r="B65" s="5"/>
      <c r="C65" s="5"/>
      <c r="D65" s="5"/>
      <c r="E65" s="5"/>
      <c r="F65" s="5"/>
      <c r="G65" s="5"/>
      <c r="H65" s="5"/>
      <c r="I65" s="5"/>
      <c r="J65" s="5"/>
      <c r="K65" s="5"/>
      <c r="L65" s="5"/>
      <c r="M65" s="5"/>
      <c r="N65" s="5"/>
      <c r="O65" s="5"/>
      <c r="P65" s="5"/>
    </row>
    <row r="66" spans="2:16" x14ac:dyDescent="0.2">
      <c r="B66" s="5"/>
      <c r="C66" s="5"/>
      <c r="D66" s="5"/>
      <c r="E66" s="5"/>
      <c r="F66" s="5"/>
      <c r="G66" s="5"/>
      <c r="H66" s="5"/>
      <c r="I66" s="5"/>
      <c r="J66" s="5"/>
      <c r="K66" s="5"/>
      <c r="L66" s="5"/>
      <c r="M66" s="5"/>
      <c r="N66" s="5"/>
      <c r="O66" s="5"/>
      <c r="P66" s="5"/>
    </row>
    <row r="67" spans="2:16" x14ac:dyDescent="0.2">
      <c r="B67" s="5"/>
      <c r="C67" s="5"/>
      <c r="D67" s="5"/>
      <c r="E67" s="5"/>
      <c r="F67" s="5"/>
      <c r="G67" s="5"/>
      <c r="H67" s="5"/>
      <c r="I67" s="5"/>
      <c r="J67" s="5"/>
      <c r="K67" s="5"/>
      <c r="L67" s="5"/>
      <c r="M67" s="5"/>
      <c r="N67" s="5"/>
      <c r="O67" s="5"/>
      <c r="P67" s="5"/>
    </row>
    <row r="68" spans="2:16" x14ac:dyDescent="0.2">
      <c r="B68" s="5"/>
      <c r="C68" s="5"/>
      <c r="D68" s="5"/>
      <c r="E68" s="5"/>
      <c r="F68" s="5"/>
      <c r="G68" s="5"/>
      <c r="H68" s="5"/>
      <c r="I68" s="5"/>
      <c r="J68" s="5"/>
      <c r="K68" s="5"/>
      <c r="L68" s="5"/>
      <c r="M68" s="5"/>
      <c r="N68" s="5"/>
      <c r="O68" s="5"/>
      <c r="P68" s="5"/>
    </row>
    <row r="69" spans="2:16" x14ac:dyDescent="0.2">
      <c r="B69" s="5"/>
      <c r="C69" s="5"/>
      <c r="D69" s="5"/>
      <c r="E69" s="5"/>
      <c r="F69" s="5"/>
      <c r="G69" s="5"/>
      <c r="H69" s="5"/>
      <c r="I69" s="5"/>
      <c r="J69" s="5"/>
      <c r="K69" s="5"/>
      <c r="L69" s="5"/>
      <c r="M69" s="5"/>
      <c r="N69" s="5"/>
      <c r="O69" s="5"/>
      <c r="P69" s="5"/>
    </row>
    <row r="70" spans="2:16" x14ac:dyDescent="0.2">
      <c r="B70" s="5"/>
      <c r="C70" s="5"/>
      <c r="D70" s="5"/>
      <c r="E70" s="5"/>
      <c r="F70" s="5"/>
      <c r="G70" s="5"/>
      <c r="H70" s="5"/>
      <c r="I70" s="5"/>
      <c r="J70" s="5"/>
      <c r="K70" s="5"/>
      <c r="L70" s="5"/>
      <c r="M70" s="5"/>
      <c r="N70" s="5"/>
      <c r="O70" s="5"/>
      <c r="P70" s="5"/>
    </row>
    <row r="71" spans="2:16" x14ac:dyDescent="0.2">
      <c r="B71" s="5"/>
      <c r="C71" s="5"/>
      <c r="D71" s="5"/>
      <c r="E71" s="5"/>
      <c r="F71" s="5"/>
      <c r="G71" s="5"/>
      <c r="H71" s="5"/>
      <c r="I71" s="5"/>
      <c r="J71" s="5"/>
      <c r="K71" s="5"/>
      <c r="L71" s="5"/>
      <c r="M71" s="5"/>
      <c r="N71" s="5"/>
      <c r="O71" s="5"/>
      <c r="P71" s="5"/>
    </row>
    <row r="72" spans="2:16" x14ac:dyDescent="0.2">
      <c r="B72" s="5"/>
      <c r="C72" s="5"/>
      <c r="D72" s="5"/>
      <c r="E72" s="5"/>
      <c r="F72" s="5"/>
      <c r="G72" s="5"/>
      <c r="H72" s="5"/>
      <c r="I72" s="5"/>
      <c r="J72" s="5"/>
      <c r="K72" s="5"/>
      <c r="L72" s="5"/>
      <c r="M72" s="5"/>
      <c r="N72" s="5"/>
      <c r="O72" s="5"/>
      <c r="P72" s="5"/>
    </row>
  </sheetData>
  <sheetProtection selectLockedCells="1"/>
  <mergeCells count="4">
    <mergeCell ref="B13:K13"/>
    <mergeCell ref="B15:K15"/>
    <mergeCell ref="B24:K24"/>
    <mergeCell ref="B1:K2"/>
  </mergeCells>
  <hyperlinks>
    <hyperlink ref="H9" r:id="rId1"/>
  </hyperlinks>
  <printOptions horizontalCentered="1"/>
  <pageMargins left="0.23622047244094491" right="0.23622047244094491" top="0.74803149606299213" bottom="0.74803149606299213" header="0.31496062992125984" footer="0.31496062992125984"/>
  <pageSetup paperSize="9" scale="89" orientation="landscape"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I20"/>
  <sheetViews>
    <sheetView showGridLines="0" workbookViewId="0">
      <selection activeCell="C17" sqref="C17"/>
    </sheetView>
  </sheetViews>
  <sheetFormatPr defaultColWidth="9.28515625" defaultRowHeight="15" x14ac:dyDescent="0.25"/>
  <cols>
    <col min="1" max="1" width="9.28515625" style="1"/>
    <col min="2" max="2" width="66.5703125" style="2" customWidth="1"/>
    <col min="3" max="3" width="40.7109375" style="1" customWidth="1"/>
    <col min="4" max="4" width="37.5703125" style="1" customWidth="1"/>
    <col min="5" max="5" width="14.7109375" style="1" customWidth="1"/>
    <col min="6" max="16384" width="9.28515625" style="1"/>
  </cols>
  <sheetData>
    <row r="1" spans="2:9" ht="20.25" customHeight="1" x14ac:dyDescent="0.25">
      <c r="B1" s="193" t="s">
        <v>229</v>
      </c>
      <c r="C1" s="193"/>
      <c r="D1" s="193"/>
      <c r="E1" s="96"/>
      <c r="F1" s="96"/>
      <c r="G1" s="96"/>
      <c r="H1" s="96"/>
      <c r="I1" s="96"/>
    </row>
    <row r="2" spans="2:9" ht="15" customHeight="1" x14ac:dyDescent="0.25">
      <c r="B2" s="193"/>
      <c r="C2" s="193"/>
      <c r="D2" s="193"/>
      <c r="E2" s="96"/>
      <c r="F2" s="96"/>
      <c r="G2" s="96"/>
      <c r="H2" s="96"/>
      <c r="I2" s="96"/>
    </row>
    <row r="3" spans="2:9" ht="15" customHeight="1" x14ac:dyDescent="0.25">
      <c r="B3" s="193"/>
      <c r="C3" s="193"/>
      <c r="D3" s="193"/>
    </row>
    <row r="4" spans="2:9" x14ac:dyDescent="0.25">
      <c r="B4" s="193"/>
      <c r="C4" s="193"/>
      <c r="D4" s="193"/>
    </row>
    <row r="5" spans="2:9" ht="18" x14ac:dyDescent="0.25">
      <c r="B5" s="33" t="s">
        <v>67</v>
      </c>
      <c r="C5" s="34"/>
      <c r="D5" s="34"/>
    </row>
    <row r="6" spans="2:9" ht="18" x14ac:dyDescent="0.25">
      <c r="B6" s="35" t="s">
        <v>136</v>
      </c>
      <c r="C6" s="34"/>
      <c r="D6" s="34"/>
    </row>
    <row r="7" spans="2:9" ht="18" x14ac:dyDescent="0.25">
      <c r="B7" s="35"/>
      <c r="C7" s="34"/>
      <c r="D7" s="34"/>
    </row>
    <row r="8" spans="2:9" ht="15.75" thickBot="1" x14ac:dyDescent="0.3">
      <c r="B8" s="36"/>
      <c r="C8" s="34"/>
      <c r="D8" s="34"/>
    </row>
    <row r="9" spans="2:9" ht="39" thickBot="1" x14ac:dyDescent="0.3">
      <c r="B9" s="37" t="s">
        <v>2</v>
      </c>
      <c r="C9" s="38" t="s">
        <v>3</v>
      </c>
      <c r="D9" s="97" t="s">
        <v>4</v>
      </c>
    </row>
    <row r="10" spans="2:9" x14ac:dyDescent="0.25">
      <c r="B10" s="39" t="s">
        <v>135</v>
      </c>
      <c r="C10" s="40"/>
      <c r="D10" s="98"/>
    </row>
    <row r="11" spans="2:9" ht="25.5" x14ac:dyDescent="0.25">
      <c r="B11" s="138" t="s">
        <v>321</v>
      </c>
      <c r="C11" s="163"/>
      <c r="D11" s="99"/>
    </row>
    <row r="12" spans="2:9" ht="25.5" x14ac:dyDescent="0.25">
      <c r="B12" s="138" t="s">
        <v>315</v>
      </c>
      <c r="C12" s="183">
        <v>931777000</v>
      </c>
      <c r="D12" s="100" t="s">
        <v>316</v>
      </c>
    </row>
    <row r="13" spans="2:9" ht="38.25" x14ac:dyDescent="0.25">
      <c r="B13" s="138" t="s">
        <v>317</v>
      </c>
      <c r="C13" s="183">
        <f>'Adult Inpatient'!D135+'Adult Inpatient'!D136+'Adult Inpatient'!G135+'Adult Inpatient'!G136+'Adult Community'!C107+'Adult Community'!C108+'Child Inpatient &amp; Community'!C161+'Child Inpatient &amp; Community'!C162</f>
        <v>20077024</v>
      </c>
      <c r="D13" s="100" t="s">
        <v>318</v>
      </c>
    </row>
    <row r="14" spans="2:9" ht="25.5" x14ac:dyDescent="0.25">
      <c r="B14" s="138" t="s">
        <v>270</v>
      </c>
      <c r="C14" s="183">
        <v>11685</v>
      </c>
      <c r="D14" s="100" t="s">
        <v>319</v>
      </c>
    </row>
    <row r="15" spans="2:9" ht="38.25" x14ac:dyDescent="0.25">
      <c r="B15" s="138" t="s">
        <v>271</v>
      </c>
      <c r="C15" s="185">
        <f>SUM('Workforce template'!Q19:Q37)+SUM('Workforce template'!Q40:Q58)+SUM('Workforce template'!Q82:Q100)+SUM('Workforce template'!Q103:Q121)</f>
        <v>421.57993583749999</v>
      </c>
      <c r="D15" s="100" t="s">
        <v>320</v>
      </c>
    </row>
    <row r="16" spans="2:9" ht="25.5" x14ac:dyDescent="0.25">
      <c r="B16" s="138" t="s">
        <v>313</v>
      </c>
      <c r="C16" s="164">
        <v>269921</v>
      </c>
      <c r="D16" s="100"/>
    </row>
    <row r="17" spans="2:4" ht="26.25" thickBot="1" x14ac:dyDescent="0.3">
      <c r="B17" s="139" t="s">
        <v>314</v>
      </c>
      <c r="C17" s="184">
        <v>1069516</v>
      </c>
      <c r="D17" s="140"/>
    </row>
    <row r="18" spans="2:4" x14ac:dyDescent="0.25">
      <c r="B18" s="1"/>
    </row>
    <row r="20" spans="2:4" x14ac:dyDescent="0.25">
      <c r="B20" s="1"/>
    </row>
  </sheetData>
  <sheetProtection selectLockedCells="1"/>
  <mergeCells count="1">
    <mergeCell ref="B1:D4"/>
  </mergeCells>
  <printOptions horizontalCentered="1"/>
  <pageMargins left="0.70866141732283472" right="0.70866141732283472" top="0.74803149606299213" bottom="0.74803149606299213" header="0.31496062992125984" footer="0.31496062992125984"/>
  <pageSetup paperSize="9" scale="90"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18"/>
  <sheetViews>
    <sheetView showGridLines="0" topLeftCell="B1" zoomScaleNormal="100" workbookViewId="0">
      <selection activeCell="D105" sqref="D105"/>
    </sheetView>
  </sheetViews>
  <sheetFormatPr defaultRowHeight="15" x14ac:dyDescent="0.25"/>
  <cols>
    <col min="1" max="1" width="9.28515625" style="1"/>
    <col min="2" max="2" width="66.5703125" customWidth="1"/>
    <col min="3" max="3" width="65.140625" customWidth="1"/>
    <col min="4" max="4" width="88" customWidth="1"/>
    <col min="5" max="5" width="39.42578125" customWidth="1"/>
  </cols>
  <sheetData>
    <row r="1" spans="1:10" s="54" customFormat="1" ht="20.25" customHeight="1" x14ac:dyDescent="0.2">
      <c r="A1" s="165"/>
      <c r="B1" s="193" t="s">
        <v>229</v>
      </c>
      <c r="C1" s="193"/>
      <c r="D1" s="193"/>
      <c r="E1" s="96"/>
      <c r="F1" s="96"/>
      <c r="G1" s="96"/>
      <c r="H1" s="96"/>
      <c r="I1" s="96"/>
      <c r="J1" s="96"/>
    </row>
    <row r="2" spans="1:10" s="54" customFormat="1" ht="29.25" customHeight="1" x14ac:dyDescent="0.2">
      <c r="B2" s="193"/>
      <c r="C2" s="193"/>
      <c r="D2" s="193"/>
      <c r="E2" s="96"/>
      <c r="F2" s="96"/>
      <c r="G2" s="96"/>
      <c r="H2" s="96"/>
      <c r="I2" s="96"/>
      <c r="J2" s="96"/>
    </row>
    <row r="3" spans="1:10" s="54" customFormat="1" ht="18" x14ac:dyDescent="0.25">
      <c r="B3" s="42" t="s">
        <v>67</v>
      </c>
      <c r="C3" s="55"/>
      <c r="D3" s="56"/>
    </row>
    <row r="4" spans="1:10" s="54" customFormat="1" ht="18" x14ac:dyDescent="0.25">
      <c r="B4" s="58" t="s">
        <v>310</v>
      </c>
      <c r="C4" s="56"/>
      <c r="D4" s="56"/>
    </row>
    <row r="5" spans="1:10" s="54" customFormat="1" ht="18" x14ac:dyDescent="0.25">
      <c r="B5" s="42"/>
      <c r="C5" s="56"/>
      <c r="D5" s="56"/>
    </row>
    <row r="6" spans="1:10" s="54" customFormat="1" ht="18.75" thickBot="1" x14ac:dyDescent="0.3">
      <c r="B6" s="58" t="s">
        <v>207</v>
      </c>
      <c r="C6" s="56"/>
      <c r="D6" s="56"/>
    </row>
    <row r="7" spans="1:10" s="1" customFormat="1" ht="15.75" thickBot="1" x14ac:dyDescent="0.3">
      <c r="B7" s="60" t="s">
        <v>2</v>
      </c>
      <c r="C7" s="88" t="s">
        <v>205</v>
      </c>
      <c r="D7" s="103" t="s">
        <v>4</v>
      </c>
    </row>
    <row r="8" spans="1:10" s="1" customFormat="1" x14ac:dyDescent="0.25">
      <c r="B8" s="62" t="s">
        <v>208</v>
      </c>
      <c r="C8" s="63"/>
      <c r="D8" s="104"/>
    </row>
    <row r="9" spans="1:10" s="1" customFormat="1" ht="25.5" x14ac:dyDescent="0.25">
      <c r="B9" s="67" t="s">
        <v>57</v>
      </c>
      <c r="C9" s="65" t="s">
        <v>500</v>
      </c>
      <c r="D9" s="117"/>
    </row>
    <row r="10" spans="1:10" s="1" customFormat="1" ht="25.5" x14ac:dyDescent="0.25">
      <c r="B10" s="68" t="s">
        <v>151</v>
      </c>
      <c r="C10" s="65" t="s">
        <v>501</v>
      </c>
      <c r="D10" s="117"/>
    </row>
    <row r="11" spans="1:10" s="1" customFormat="1" ht="25.5" x14ac:dyDescent="0.25">
      <c r="B11" s="68" t="s">
        <v>245</v>
      </c>
      <c r="C11" s="65" t="s">
        <v>502</v>
      </c>
      <c r="D11" s="119"/>
    </row>
    <row r="12" spans="1:10" s="1" customFormat="1" ht="25.5" x14ac:dyDescent="0.25">
      <c r="B12" s="148" t="s">
        <v>299</v>
      </c>
      <c r="C12" s="65" t="s">
        <v>503</v>
      </c>
      <c r="D12" s="119"/>
    </row>
    <row r="13" spans="1:10" s="1" customFormat="1" ht="25.5" x14ac:dyDescent="0.25">
      <c r="B13" s="148" t="s">
        <v>300</v>
      </c>
      <c r="C13" s="65" t="s">
        <v>503</v>
      </c>
      <c r="D13" s="119"/>
    </row>
    <row r="14" spans="1:10" s="1" customFormat="1" ht="26.25" thickBot="1" x14ac:dyDescent="0.3">
      <c r="B14" s="148" t="s">
        <v>292</v>
      </c>
      <c r="C14" s="65" t="s">
        <v>503</v>
      </c>
      <c r="D14" s="119"/>
    </row>
    <row r="15" spans="1:10" s="1" customFormat="1" x14ac:dyDescent="0.25">
      <c r="B15" s="62" t="s">
        <v>211</v>
      </c>
      <c r="C15" s="63"/>
      <c r="D15" s="104"/>
    </row>
    <row r="16" spans="1:10" s="1" customFormat="1" ht="25.5" x14ac:dyDescent="0.25">
      <c r="B16" s="64" t="s">
        <v>21</v>
      </c>
      <c r="C16" s="65" t="s">
        <v>504</v>
      </c>
      <c r="D16" s="106" t="s">
        <v>54</v>
      </c>
    </row>
    <row r="17" spans="2:4" s="1" customFormat="1" x14ac:dyDescent="0.25">
      <c r="B17" s="64" t="s">
        <v>22</v>
      </c>
      <c r="C17" s="65" t="s">
        <v>1</v>
      </c>
      <c r="D17" s="106" t="s">
        <v>505</v>
      </c>
    </row>
    <row r="18" spans="2:4" s="1" customFormat="1" x14ac:dyDescent="0.25">
      <c r="B18" s="120" t="s">
        <v>173</v>
      </c>
      <c r="C18" s="66"/>
      <c r="D18" s="105"/>
    </row>
    <row r="19" spans="2:4" ht="25.5" x14ac:dyDescent="0.25">
      <c r="B19" s="120" t="s">
        <v>167</v>
      </c>
      <c r="C19" s="65" t="s">
        <v>504</v>
      </c>
      <c r="D19" s="106" t="s">
        <v>507</v>
      </c>
    </row>
    <row r="20" spans="2:4" x14ac:dyDescent="0.25">
      <c r="B20" s="134" t="s">
        <v>174</v>
      </c>
      <c r="C20" s="66"/>
      <c r="D20" s="105"/>
    </row>
    <row r="21" spans="2:4" x14ac:dyDescent="0.25">
      <c r="B21" s="134" t="s">
        <v>176</v>
      </c>
      <c r="C21" s="65">
        <f>120</f>
        <v>120</v>
      </c>
      <c r="D21" s="106"/>
    </row>
    <row r="22" spans="2:4" x14ac:dyDescent="0.25">
      <c r="B22" s="134" t="s">
        <v>175</v>
      </c>
      <c r="C22" s="65">
        <v>48</v>
      </c>
      <c r="D22" s="106"/>
    </row>
    <row r="23" spans="2:4" x14ac:dyDescent="0.25">
      <c r="B23" s="120" t="s">
        <v>91</v>
      </c>
      <c r="C23" s="65" t="s">
        <v>506</v>
      </c>
      <c r="D23" s="106"/>
    </row>
    <row r="24" spans="2:4" x14ac:dyDescent="0.25">
      <c r="B24" s="134" t="s">
        <v>174</v>
      </c>
      <c r="C24" s="66"/>
      <c r="D24" s="105"/>
    </row>
    <row r="25" spans="2:4" x14ac:dyDescent="0.25">
      <c r="B25" s="134" t="s">
        <v>176</v>
      </c>
      <c r="C25" s="65" t="s">
        <v>24</v>
      </c>
      <c r="D25" s="106"/>
    </row>
    <row r="26" spans="2:4" x14ac:dyDescent="0.25">
      <c r="B26" s="134" t="s">
        <v>175</v>
      </c>
      <c r="C26" s="65" t="s">
        <v>24</v>
      </c>
      <c r="D26" s="106"/>
    </row>
    <row r="27" spans="2:4" x14ac:dyDescent="0.25">
      <c r="B27" s="120" t="s">
        <v>137</v>
      </c>
      <c r="C27" s="65" t="s">
        <v>504</v>
      </c>
      <c r="D27" s="106"/>
    </row>
    <row r="28" spans="2:4" x14ac:dyDescent="0.25">
      <c r="B28" s="134" t="s">
        <v>174</v>
      </c>
      <c r="C28" s="66"/>
      <c r="D28" s="105"/>
    </row>
    <row r="29" spans="2:4" x14ac:dyDescent="0.25">
      <c r="B29" s="134" t="s">
        <v>176</v>
      </c>
      <c r="C29" s="65">
        <v>120</v>
      </c>
      <c r="D29" s="106"/>
    </row>
    <row r="30" spans="2:4" x14ac:dyDescent="0.25">
      <c r="B30" s="134" t="s">
        <v>175</v>
      </c>
      <c r="C30" s="65">
        <v>48</v>
      </c>
      <c r="D30" s="106"/>
    </row>
    <row r="31" spans="2:4" x14ac:dyDescent="0.25">
      <c r="B31" s="120" t="s">
        <v>150</v>
      </c>
      <c r="C31" s="65" t="s">
        <v>504</v>
      </c>
      <c r="D31" s="106"/>
    </row>
    <row r="32" spans="2:4" x14ac:dyDescent="0.25">
      <c r="B32" s="134" t="s">
        <v>174</v>
      </c>
      <c r="C32" s="66"/>
      <c r="D32" s="105"/>
    </row>
    <row r="33" spans="2:4" x14ac:dyDescent="0.25">
      <c r="B33" s="134" t="s">
        <v>176</v>
      </c>
      <c r="C33" s="65">
        <v>120</v>
      </c>
      <c r="D33" s="106"/>
    </row>
    <row r="34" spans="2:4" x14ac:dyDescent="0.25">
      <c r="B34" s="134" t="s">
        <v>175</v>
      </c>
      <c r="C34" s="65">
        <v>48</v>
      </c>
      <c r="D34" s="106"/>
    </row>
    <row r="35" spans="2:4" x14ac:dyDescent="0.25">
      <c r="B35" s="120" t="s">
        <v>92</v>
      </c>
      <c r="C35" s="65" t="s">
        <v>504</v>
      </c>
      <c r="D35" s="106"/>
    </row>
    <row r="36" spans="2:4" x14ac:dyDescent="0.25">
      <c r="B36" s="134" t="s">
        <v>174</v>
      </c>
      <c r="C36" s="66"/>
      <c r="D36" s="105"/>
    </row>
    <row r="37" spans="2:4" x14ac:dyDescent="0.25">
      <c r="B37" s="134" t="s">
        <v>176</v>
      </c>
      <c r="C37" s="65">
        <f>(5*11)</f>
        <v>55</v>
      </c>
      <c r="D37" s="106"/>
    </row>
    <row r="38" spans="2:4" x14ac:dyDescent="0.25">
      <c r="B38" s="134" t="s">
        <v>175</v>
      </c>
      <c r="C38" s="65">
        <f>2*8</f>
        <v>16</v>
      </c>
      <c r="D38" s="106"/>
    </row>
    <row r="39" spans="2:4" x14ac:dyDescent="0.25">
      <c r="B39" s="120" t="s">
        <v>93</v>
      </c>
      <c r="C39" s="65" t="s">
        <v>504</v>
      </c>
      <c r="D39" s="106" t="s">
        <v>508</v>
      </c>
    </row>
    <row r="40" spans="2:4" x14ac:dyDescent="0.25">
      <c r="B40" s="134" t="s">
        <v>174</v>
      </c>
      <c r="C40" s="66"/>
      <c r="D40" s="105"/>
    </row>
    <row r="41" spans="2:4" x14ac:dyDescent="0.25">
      <c r="B41" s="134" t="s">
        <v>176</v>
      </c>
      <c r="C41" s="65">
        <v>120</v>
      </c>
      <c r="D41" s="106"/>
    </row>
    <row r="42" spans="2:4" x14ac:dyDescent="0.25">
      <c r="B42" s="134" t="s">
        <v>175</v>
      </c>
      <c r="C42" s="65">
        <v>48</v>
      </c>
      <c r="D42" s="106"/>
    </row>
    <row r="43" spans="2:4" x14ac:dyDescent="0.25">
      <c r="B43" s="120" t="s">
        <v>8</v>
      </c>
      <c r="C43" s="65" t="s">
        <v>504</v>
      </c>
      <c r="D43" s="106"/>
    </row>
    <row r="44" spans="2:4" x14ac:dyDescent="0.25">
      <c r="B44" s="64" t="s">
        <v>33</v>
      </c>
      <c r="C44" s="65" t="s">
        <v>510</v>
      </c>
      <c r="D44" s="106"/>
    </row>
    <row r="45" spans="2:4" x14ac:dyDescent="0.25">
      <c r="B45" s="64" t="s">
        <v>23</v>
      </c>
      <c r="C45" s="65" t="s">
        <v>504</v>
      </c>
      <c r="D45" s="106"/>
    </row>
    <row r="46" spans="2:4" x14ac:dyDescent="0.25">
      <c r="B46" s="64" t="s">
        <v>301</v>
      </c>
      <c r="C46" s="65" t="s">
        <v>509</v>
      </c>
      <c r="D46" s="106"/>
    </row>
    <row r="47" spans="2:4" x14ac:dyDescent="0.25">
      <c r="B47" s="120" t="s">
        <v>168</v>
      </c>
      <c r="C47" s="65" t="s">
        <v>506</v>
      </c>
      <c r="D47" s="106"/>
    </row>
    <row r="48" spans="2:4" x14ac:dyDescent="0.25">
      <c r="B48" s="64" t="s">
        <v>34</v>
      </c>
      <c r="C48" s="65" t="s">
        <v>504</v>
      </c>
      <c r="D48" s="106"/>
    </row>
    <row r="49" spans="2:4" x14ac:dyDescent="0.25">
      <c r="B49" s="64" t="s">
        <v>158</v>
      </c>
      <c r="C49" s="65" t="s">
        <v>1</v>
      </c>
      <c r="D49" s="106"/>
    </row>
    <row r="50" spans="2:4" ht="25.5" x14ac:dyDescent="0.25">
      <c r="B50" s="64" t="s">
        <v>35</v>
      </c>
      <c r="C50" s="65" t="s">
        <v>69</v>
      </c>
      <c r="D50" s="106"/>
    </row>
    <row r="51" spans="2:4" ht="15.75" thickBot="1" x14ac:dyDescent="0.3">
      <c r="B51" s="64" t="s">
        <v>36</v>
      </c>
      <c r="C51" s="65" t="s">
        <v>1</v>
      </c>
      <c r="D51" s="106"/>
    </row>
    <row r="52" spans="2:4" x14ac:dyDescent="0.25">
      <c r="B52" s="62" t="s">
        <v>209</v>
      </c>
      <c r="C52" s="63"/>
      <c r="D52" s="104" t="s">
        <v>210</v>
      </c>
    </row>
    <row r="53" spans="2:4" s="1" customFormat="1" x14ac:dyDescent="0.25">
      <c r="B53" s="135" t="s">
        <v>288</v>
      </c>
      <c r="C53" s="65"/>
      <c r="D53" s="106"/>
    </row>
    <row r="54" spans="2:4" s="1" customFormat="1" x14ac:dyDescent="0.25">
      <c r="B54" s="136" t="s">
        <v>289</v>
      </c>
      <c r="C54" s="65" t="s">
        <v>504</v>
      </c>
      <c r="D54" s="106"/>
    </row>
    <row r="55" spans="2:4" s="1" customFormat="1" x14ac:dyDescent="0.25">
      <c r="B55" s="136" t="s">
        <v>419</v>
      </c>
      <c r="C55" s="65" t="s">
        <v>506</v>
      </c>
      <c r="D55" s="106"/>
    </row>
    <row r="56" spans="2:4" s="1" customFormat="1" x14ac:dyDescent="0.25">
      <c r="B56" s="136" t="s">
        <v>290</v>
      </c>
      <c r="C56" s="65" t="s">
        <v>506</v>
      </c>
      <c r="D56" s="106"/>
    </row>
    <row r="57" spans="2:4" s="1" customFormat="1" x14ac:dyDescent="0.25">
      <c r="B57" s="136" t="s">
        <v>291</v>
      </c>
      <c r="C57" s="65" t="s">
        <v>504</v>
      </c>
      <c r="D57" s="106"/>
    </row>
    <row r="58" spans="2:4" x14ac:dyDescent="0.25">
      <c r="B58" s="77" t="s">
        <v>101</v>
      </c>
      <c r="C58" s="66"/>
      <c r="D58" s="112" t="s">
        <v>154</v>
      </c>
    </row>
    <row r="59" spans="2:4" x14ac:dyDescent="0.25">
      <c r="B59" s="143" t="s">
        <v>102</v>
      </c>
      <c r="C59" s="65" t="s">
        <v>504</v>
      </c>
      <c r="D59" s="118" t="s">
        <v>511</v>
      </c>
    </row>
    <row r="60" spans="2:4" x14ac:dyDescent="0.25">
      <c r="B60" s="143" t="s">
        <v>103</v>
      </c>
      <c r="C60" s="65" t="s">
        <v>506</v>
      </c>
      <c r="D60" s="107"/>
    </row>
    <row r="61" spans="2:4" x14ac:dyDescent="0.25">
      <c r="B61" s="143" t="s">
        <v>104</v>
      </c>
      <c r="C61" s="65" t="s">
        <v>504</v>
      </c>
      <c r="D61" s="107"/>
    </row>
    <row r="62" spans="2:4" x14ac:dyDescent="0.25">
      <c r="B62" s="143" t="s">
        <v>105</v>
      </c>
      <c r="C62" s="65" t="s">
        <v>504</v>
      </c>
      <c r="D62" s="107"/>
    </row>
    <row r="63" spans="2:4" x14ac:dyDescent="0.25">
      <c r="B63" s="143" t="s">
        <v>106</v>
      </c>
      <c r="C63" s="65" t="s">
        <v>504</v>
      </c>
      <c r="D63" s="107"/>
    </row>
    <row r="64" spans="2:4" x14ac:dyDescent="0.25">
      <c r="B64" s="143" t="s">
        <v>107</v>
      </c>
      <c r="C64" s="65" t="s">
        <v>504</v>
      </c>
      <c r="D64" s="107"/>
    </row>
    <row r="65" spans="2:4" x14ac:dyDescent="0.25">
      <c r="B65" s="143" t="s">
        <v>108</v>
      </c>
      <c r="C65" s="65" t="s">
        <v>504</v>
      </c>
      <c r="D65" s="107"/>
    </row>
    <row r="66" spans="2:4" x14ac:dyDescent="0.25">
      <c r="B66" s="143" t="s">
        <v>109</v>
      </c>
      <c r="C66" s="65" t="s">
        <v>504</v>
      </c>
      <c r="D66" s="107"/>
    </row>
    <row r="67" spans="2:4" x14ac:dyDescent="0.25">
      <c r="B67" s="143" t="s">
        <v>110</v>
      </c>
      <c r="C67" s="65" t="s">
        <v>506</v>
      </c>
      <c r="D67" s="107" t="s">
        <v>512</v>
      </c>
    </row>
    <row r="68" spans="2:4" x14ac:dyDescent="0.25">
      <c r="B68" s="143" t="s">
        <v>8</v>
      </c>
      <c r="C68" s="65" t="s">
        <v>506</v>
      </c>
      <c r="D68" s="107"/>
    </row>
    <row r="69" spans="2:4" x14ac:dyDescent="0.25">
      <c r="B69" s="68" t="s">
        <v>111</v>
      </c>
      <c r="C69" s="73" t="s">
        <v>1</v>
      </c>
      <c r="D69" s="107"/>
    </row>
    <row r="70" spans="2:4" x14ac:dyDescent="0.25">
      <c r="B70" s="68" t="s">
        <v>196</v>
      </c>
      <c r="C70" s="65" t="s">
        <v>504</v>
      </c>
      <c r="D70" s="107"/>
    </row>
    <row r="71" spans="2:4" x14ac:dyDescent="0.25">
      <c r="B71" s="68" t="s">
        <v>197</v>
      </c>
      <c r="C71" s="65" t="s">
        <v>504</v>
      </c>
      <c r="D71" s="107"/>
    </row>
    <row r="72" spans="2:4" x14ac:dyDescent="0.25">
      <c r="B72" s="72" t="s">
        <v>40</v>
      </c>
      <c r="C72" s="172">
        <v>0.80279999999999996</v>
      </c>
      <c r="D72" s="107"/>
    </row>
    <row r="73" spans="2:4" ht="18" customHeight="1" x14ac:dyDescent="0.25">
      <c r="B73" s="68" t="s">
        <v>25</v>
      </c>
      <c r="C73" s="73" t="s">
        <v>504</v>
      </c>
      <c r="D73" s="107"/>
    </row>
    <row r="74" spans="2:4" x14ac:dyDescent="0.25">
      <c r="B74" s="142" t="s">
        <v>65</v>
      </c>
      <c r="C74" s="65" t="s">
        <v>513</v>
      </c>
      <c r="D74" s="107"/>
    </row>
    <row r="75" spans="2:4" ht="25.5" x14ac:dyDescent="0.25">
      <c r="B75" s="142" t="s">
        <v>308</v>
      </c>
      <c r="C75" s="65" t="s">
        <v>506</v>
      </c>
      <c r="D75" s="107" t="s">
        <v>239</v>
      </c>
    </row>
    <row r="76" spans="2:4" x14ac:dyDescent="0.25">
      <c r="B76" s="72" t="s">
        <v>41</v>
      </c>
      <c r="C76" s="65" t="s">
        <v>504</v>
      </c>
      <c r="D76" s="107"/>
    </row>
    <row r="77" spans="2:4" x14ac:dyDescent="0.25">
      <c r="B77" s="72" t="s">
        <v>42</v>
      </c>
      <c r="C77" s="65" t="s">
        <v>506</v>
      </c>
      <c r="D77" s="107"/>
    </row>
    <row r="78" spans="2:4" x14ac:dyDescent="0.25">
      <c r="B78" s="72" t="s">
        <v>62</v>
      </c>
      <c r="C78" s="65" t="s">
        <v>24</v>
      </c>
      <c r="D78" s="107"/>
    </row>
    <row r="79" spans="2:4" ht="26.25" thickBot="1" x14ac:dyDescent="0.3">
      <c r="B79" s="72" t="s">
        <v>445</v>
      </c>
      <c r="C79" s="65" t="s">
        <v>506</v>
      </c>
      <c r="D79" s="107"/>
    </row>
    <row r="80" spans="2:4" x14ac:dyDescent="0.25">
      <c r="B80" s="62" t="s">
        <v>213</v>
      </c>
      <c r="C80" s="63"/>
      <c r="D80" s="104"/>
    </row>
    <row r="81" spans="2:5" x14ac:dyDescent="0.25">
      <c r="B81" s="136" t="s">
        <v>27</v>
      </c>
      <c r="C81" s="65" t="s">
        <v>504</v>
      </c>
      <c r="D81" s="106" t="s">
        <v>123</v>
      </c>
    </row>
    <row r="82" spans="2:5" ht="191.25" x14ac:dyDescent="0.25">
      <c r="B82" s="136" t="s">
        <v>212</v>
      </c>
      <c r="C82" s="65" t="s">
        <v>514</v>
      </c>
      <c r="D82" s="106"/>
    </row>
    <row r="83" spans="2:5" x14ac:dyDescent="0.25">
      <c r="B83" s="136" t="s">
        <v>28</v>
      </c>
      <c r="C83" s="65" t="s">
        <v>504</v>
      </c>
      <c r="D83" s="106" t="s">
        <v>515</v>
      </c>
    </row>
    <row r="84" spans="2:5" ht="25.5" x14ac:dyDescent="0.25">
      <c r="B84" s="136" t="s">
        <v>47</v>
      </c>
      <c r="C84" s="65" t="s">
        <v>534</v>
      </c>
      <c r="D84" s="106"/>
    </row>
    <row r="85" spans="2:5" ht="25.5" x14ac:dyDescent="0.25">
      <c r="B85" s="136" t="s">
        <v>446</v>
      </c>
      <c r="C85" s="65" t="s">
        <v>504</v>
      </c>
      <c r="D85" s="106" t="s">
        <v>535</v>
      </c>
    </row>
    <row r="86" spans="2:5" ht="25.5" x14ac:dyDescent="0.25">
      <c r="B86" s="136" t="s">
        <v>51</v>
      </c>
      <c r="C86" s="65" t="s">
        <v>504</v>
      </c>
      <c r="D86" s="106" t="s">
        <v>48</v>
      </c>
    </row>
    <row r="87" spans="2:5" s="1" customFormat="1" x14ac:dyDescent="0.25">
      <c r="B87" s="136" t="s">
        <v>246</v>
      </c>
      <c r="C87" s="65" t="s">
        <v>506</v>
      </c>
      <c r="D87" s="106"/>
    </row>
    <row r="88" spans="2:5" s="1" customFormat="1" x14ac:dyDescent="0.25">
      <c r="B88" s="136" t="s">
        <v>247</v>
      </c>
      <c r="C88" s="65"/>
      <c r="D88" s="106"/>
    </row>
    <row r="89" spans="2:5" ht="25.5" x14ac:dyDescent="0.25">
      <c r="B89" s="136" t="s">
        <v>50</v>
      </c>
      <c r="C89" s="65" t="s">
        <v>504</v>
      </c>
      <c r="D89" s="106"/>
    </row>
    <row r="90" spans="2:5" x14ac:dyDescent="0.25">
      <c r="B90" s="136" t="s">
        <v>32</v>
      </c>
      <c r="C90" s="65" t="s">
        <v>504</v>
      </c>
      <c r="D90" s="106" t="s">
        <v>536</v>
      </c>
    </row>
    <row r="91" spans="2:5" s="1" customFormat="1" x14ac:dyDescent="0.25">
      <c r="B91" s="136" t="s">
        <v>275</v>
      </c>
      <c r="C91" s="65" t="s">
        <v>506</v>
      </c>
      <c r="D91" s="106" t="s">
        <v>268</v>
      </c>
    </row>
    <row r="92" spans="2:5" s="1" customFormat="1" ht="25.5" x14ac:dyDescent="0.25">
      <c r="B92" s="136" t="s">
        <v>276</v>
      </c>
      <c r="C92" s="65" t="s">
        <v>506</v>
      </c>
      <c r="D92" s="106" t="s">
        <v>268</v>
      </c>
    </row>
    <row r="93" spans="2:5" s="1" customFormat="1" ht="25.5" x14ac:dyDescent="0.25">
      <c r="B93" s="136" t="s">
        <v>277</v>
      </c>
      <c r="C93" s="65" t="s">
        <v>504</v>
      </c>
      <c r="D93" s="106" t="s">
        <v>269</v>
      </c>
    </row>
    <row r="94" spans="2:5" s="1" customFormat="1" ht="25.5" x14ac:dyDescent="0.25">
      <c r="B94" s="136" t="s">
        <v>283</v>
      </c>
      <c r="C94" s="65"/>
      <c r="D94" s="106"/>
    </row>
    <row r="95" spans="2:5" x14ac:dyDescent="0.25">
      <c r="B95" s="136" t="s">
        <v>322</v>
      </c>
      <c r="C95" s="65">
        <v>11</v>
      </c>
      <c r="D95" s="106" t="s">
        <v>323</v>
      </c>
      <c r="E95" s="1"/>
    </row>
    <row r="96" spans="2:5" x14ac:dyDescent="0.25">
      <c r="B96" s="136" t="s">
        <v>332</v>
      </c>
      <c r="C96" s="65">
        <v>9</v>
      </c>
      <c r="D96" s="106" t="s">
        <v>447</v>
      </c>
      <c r="E96" s="1"/>
    </row>
    <row r="97" spans="2:5" ht="38.25" x14ac:dyDescent="0.25">
      <c r="B97" s="136" t="s">
        <v>26</v>
      </c>
      <c r="C97" s="168" t="s">
        <v>6</v>
      </c>
      <c r="D97" s="106" t="s">
        <v>333</v>
      </c>
      <c r="E97" s="1"/>
    </row>
    <row r="98" spans="2:5" ht="25.5" x14ac:dyDescent="0.25">
      <c r="B98" s="136" t="s">
        <v>49</v>
      </c>
      <c r="C98" s="65" t="s">
        <v>504</v>
      </c>
      <c r="D98" s="106" t="s">
        <v>124</v>
      </c>
    </row>
    <row r="99" spans="2:5" ht="25.5" x14ac:dyDescent="0.25">
      <c r="B99" s="136" t="s">
        <v>284</v>
      </c>
      <c r="C99" s="168" t="s">
        <v>6</v>
      </c>
      <c r="D99" s="106" t="s">
        <v>285</v>
      </c>
    </row>
    <row r="100" spans="2:5" s="1" customFormat="1" x14ac:dyDescent="0.25">
      <c r="B100" s="136" t="s">
        <v>309</v>
      </c>
      <c r="C100" s="65"/>
      <c r="D100" s="106" t="s">
        <v>516</v>
      </c>
    </row>
    <row r="101" spans="2:5" ht="25.5" x14ac:dyDescent="0.25">
      <c r="B101" s="136" t="s">
        <v>324</v>
      </c>
      <c r="C101" s="65">
        <v>19</v>
      </c>
      <c r="D101" s="106" t="s">
        <v>325</v>
      </c>
    </row>
    <row r="102" spans="2:5" ht="51" x14ac:dyDescent="0.25">
      <c r="B102" s="136" t="s">
        <v>326</v>
      </c>
      <c r="C102" s="170">
        <v>0</v>
      </c>
      <c r="D102" s="106" t="s">
        <v>327</v>
      </c>
    </row>
    <row r="103" spans="2:5" ht="25.5" x14ac:dyDescent="0.25">
      <c r="B103" s="64" t="s">
        <v>328</v>
      </c>
      <c r="C103" s="170">
        <v>0</v>
      </c>
      <c r="D103" s="106"/>
    </row>
    <row r="104" spans="2:5" x14ac:dyDescent="0.25">
      <c r="B104" s="136" t="s">
        <v>29</v>
      </c>
      <c r="C104" s="65" t="s">
        <v>504</v>
      </c>
      <c r="D104" s="106"/>
    </row>
    <row r="105" spans="2:5" ht="25.5" x14ac:dyDescent="0.25">
      <c r="B105" s="136" t="s">
        <v>52</v>
      </c>
      <c r="C105" s="65" t="s">
        <v>504</v>
      </c>
      <c r="D105" s="106"/>
    </row>
    <row r="106" spans="2:5" ht="25.5" x14ac:dyDescent="0.25">
      <c r="B106" s="136" t="s">
        <v>329</v>
      </c>
      <c r="C106" s="65">
        <v>0</v>
      </c>
      <c r="D106" s="106"/>
    </row>
    <row r="107" spans="2:5" x14ac:dyDescent="0.25">
      <c r="B107" s="68" t="s">
        <v>214</v>
      </c>
      <c r="C107" s="65" t="s">
        <v>537</v>
      </c>
      <c r="D107" s="106"/>
    </row>
    <row r="108" spans="2:5" x14ac:dyDescent="0.25">
      <c r="B108" s="68" t="s">
        <v>165</v>
      </c>
      <c r="C108" s="65" t="s">
        <v>512</v>
      </c>
      <c r="D108" s="106"/>
    </row>
    <row r="109" spans="2:5" ht="15.75" thickBot="1" x14ac:dyDescent="0.3">
      <c r="B109" s="126" t="s">
        <v>330</v>
      </c>
      <c r="C109" s="168" t="s">
        <v>24</v>
      </c>
      <c r="D109" s="106" t="s">
        <v>538</v>
      </c>
    </row>
    <row r="110" spans="2:5" x14ac:dyDescent="0.25">
      <c r="B110" s="137" t="s">
        <v>30</v>
      </c>
      <c r="C110" s="90"/>
      <c r="D110" s="107"/>
    </row>
    <row r="111" spans="2:5" ht="186.6" customHeight="1" x14ac:dyDescent="0.25">
      <c r="B111" s="74" t="s">
        <v>331</v>
      </c>
      <c r="C111" s="73" t="s">
        <v>528</v>
      </c>
      <c r="D111" s="106"/>
    </row>
    <row r="112" spans="2:5" ht="253.9" customHeight="1" x14ac:dyDescent="0.25">
      <c r="B112" s="136" t="s">
        <v>462</v>
      </c>
      <c r="C112" s="65" t="s">
        <v>521</v>
      </c>
      <c r="D112" s="101"/>
    </row>
    <row r="113" spans="2:4" s="1" customFormat="1" ht="114.75" x14ac:dyDescent="0.25">
      <c r="B113" s="127" t="s">
        <v>463</v>
      </c>
      <c r="C113" s="65" t="s">
        <v>522</v>
      </c>
      <c r="D113" s="101"/>
    </row>
    <row r="114" spans="2:4" ht="229.5" x14ac:dyDescent="0.25">
      <c r="B114" s="127" t="s">
        <v>272</v>
      </c>
      <c r="C114" s="76" t="s">
        <v>523</v>
      </c>
      <c r="D114" s="101"/>
    </row>
    <row r="115" spans="2:4" s="1" customFormat="1" ht="165.75" x14ac:dyDescent="0.25">
      <c r="B115" s="127" t="s">
        <v>170</v>
      </c>
      <c r="C115" s="76" t="s">
        <v>524</v>
      </c>
      <c r="D115" s="146"/>
    </row>
    <row r="116" spans="2:4" ht="192" thickBot="1" x14ac:dyDescent="0.3">
      <c r="B116" s="127" t="s">
        <v>267</v>
      </c>
      <c r="C116" s="80" t="s">
        <v>525</v>
      </c>
      <c r="D116" s="102"/>
    </row>
    <row r="117" spans="2:4" ht="26.25" thickBot="1" x14ac:dyDescent="0.3">
      <c r="B117" s="133" t="s">
        <v>286</v>
      </c>
      <c r="C117" s="80" t="s">
        <v>526</v>
      </c>
      <c r="D117" s="102"/>
    </row>
    <row r="118" spans="2:4" x14ac:dyDescent="0.25">
      <c r="C118" s="1"/>
    </row>
  </sheetData>
  <sheetProtection selectLockedCells="1"/>
  <mergeCells count="1">
    <mergeCell ref="B1:D2"/>
  </mergeCells>
  <pageMargins left="0.7" right="0.7" top="0.75" bottom="0.75" header="0.3" footer="0.3"/>
  <pageSetup paperSize="9" scale="76"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R315"/>
  <sheetViews>
    <sheetView showGridLines="0" zoomScaleNormal="100" workbookViewId="0">
      <selection activeCell="D32" sqref="D32:H32"/>
    </sheetView>
  </sheetViews>
  <sheetFormatPr defaultColWidth="9.28515625" defaultRowHeight="14.25" x14ac:dyDescent="0.2"/>
  <cols>
    <col min="1" max="1" width="9.28515625" style="54"/>
    <col min="2" max="2" width="66.5703125" style="59" customWidth="1"/>
    <col min="3" max="8" width="17.7109375" style="54" customWidth="1"/>
    <col min="9" max="9" width="69.28515625" style="54" customWidth="1"/>
    <col min="10" max="10" width="66.42578125" style="54" customWidth="1"/>
    <col min="11" max="11" width="17.7109375" style="54" customWidth="1"/>
    <col min="12" max="12" width="65.85546875" style="54" customWidth="1"/>
    <col min="13" max="13" width="88" style="54" customWidth="1"/>
    <col min="14" max="14" width="56" style="54" customWidth="1"/>
    <col min="15" max="16384" width="9.28515625" style="54"/>
  </cols>
  <sheetData>
    <row r="1" spans="1:18" ht="20.25" customHeight="1" x14ac:dyDescent="0.2">
      <c r="A1" s="165"/>
      <c r="B1" s="193" t="s">
        <v>229</v>
      </c>
      <c r="C1" s="193"/>
      <c r="D1" s="193"/>
      <c r="E1" s="193"/>
      <c r="F1" s="193"/>
      <c r="G1" s="193"/>
      <c r="H1" s="193"/>
      <c r="I1" s="193"/>
      <c r="J1" s="193"/>
      <c r="K1" s="193"/>
      <c r="L1" s="193"/>
      <c r="M1" s="193"/>
      <c r="N1" s="96"/>
      <c r="O1" s="96"/>
      <c r="P1" s="96"/>
      <c r="Q1" s="96"/>
      <c r="R1" s="96"/>
    </row>
    <row r="2" spans="1:18" ht="23.25" customHeight="1" x14ac:dyDescent="0.2">
      <c r="B2" s="193"/>
      <c r="C2" s="193"/>
      <c r="D2" s="193"/>
      <c r="E2" s="193"/>
      <c r="F2" s="193"/>
      <c r="G2" s="193"/>
      <c r="H2" s="193"/>
      <c r="I2" s="193"/>
      <c r="J2" s="193"/>
      <c r="K2" s="193"/>
      <c r="L2" s="193"/>
      <c r="M2" s="193"/>
      <c r="N2" s="96"/>
      <c r="O2" s="96"/>
      <c r="P2" s="96"/>
      <c r="Q2" s="96"/>
      <c r="R2" s="96"/>
    </row>
    <row r="3" spans="1:18" ht="18" x14ac:dyDescent="0.25">
      <c r="B3" s="42" t="s">
        <v>67</v>
      </c>
      <c r="C3" s="55"/>
      <c r="D3" s="55"/>
      <c r="E3" s="55"/>
      <c r="F3" s="55"/>
      <c r="G3" s="55"/>
      <c r="H3" s="55"/>
      <c r="I3" s="55"/>
      <c r="J3" s="55"/>
      <c r="K3" s="55"/>
      <c r="L3" s="55"/>
      <c r="M3" s="56"/>
    </row>
    <row r="4" spans="1:18" ht="18" x14ac:dyDescent="0.25">
      <c r="B4" s="58" t="s">
        <v>155</v>
      </c>
      <c r="C4" s="56"/>
      <c r="D4" s="56"/>
      <c r="E4" s="56"/>
      <c r="F4" s="56"/>
      <c r="G4" s="56"/>
      <c r="H4" s="56"/>
      <c r="I4" s="56"/>
      <c r="J4" s="56"/>
      <c r="K4" s="56"/>
      <c r="L4" s="56"/>
      <c r="M4" s="56"/>
    </row>
    <row r="5" spans="1:18" ht="18" x14ac:dyDescent="0.25">
      <c r="B5" s="42"/>
      <c r="C5" s="56"/>
      <c r="D5" s="56"/>
      <c r="E5" s="56"/>
      <c r="F5" s="56"/>
      <c r="G5" s="56"/>
      <c r="H5" s="56"/>
      <c r="I5" s="56"/>
      <c r="J5" s="56"/>
      <c r="K5" s="56"/>
      <c r="L5" s="56"/>
      <c r="M5" s="56"/>
    </row>
    <row r="6" spans="1:18" ht="18.75" thickBot="1" x14ac:dyDescent="0.3">
      <c r="B6" s="58" t="s">
        <v>219</v>
      </c>
      <c r="C6" s="56"/>
      <c r="D6" s="56"/>
      <c r="E6" s="56"/>
      <c r="F6" s="56"/>
      <c r="G6" s="56"/>
      <c r="H6" s="56"/>
      <c r="I6" s="56"/>
      <c r="J6" s="56"/>
      <c r="K6" s="56"/>
      <c r="L6" s="56"/>
      <c r="M6" s="56"/>
    </row>
    <row r="7" spans="1:18" ht="15" thickBot="1" x14ac:dyDescent="0.25">
      <c r="B7" s="60" t="s">
        <v>2</v>
      </c>
      <c r="C7" s="88" t="s">
        <v>205</v>
      </c>
      <c r="D7" s="213" t="s">
        <v>4</v>
      </c>
      <c r="E7" s="213"/>
      <c r="F7" s="213"/>
      <c r="G7" s="213"/>
      <c r="H7" s="213"/>
      <c r="I7" s="156"/>
    </row>
    <row r="8" spans="1:18" x14ac:dyDescent="0.2">
      <c r="B8" s="62" t="s">
        <v>68</v>
      </c>
      <c r="C8" s="63"/>
      <c r="D8" s="212"/>
      <c r="E8" s="212"/>
      <c r="F8" s="212"/>
      <c r="G8" s="212"/>
      <c r="H8" s="212"/>
      <c r="I8" s="153"/>
    </row>
    <row r="9" spans="1:18" ht="25.5" x14ac:dyDescent="0.2">
      <c r="B9" s="120" t="s">
        <v>278</v>
      </c>
      <c r="C9" s="66"/>
      <c r="D9" s="209"/>
      <c r="E9" s="209"/>
      <c r="F9" s="209"/>
      <c r="G9" s="209"/>
      <c r="H9" s="209"/>
      <c r="I9" s="153"/>
    </row>
    <row r="10" spans="1:18" x14ac:dyDescent="0.2">
      <c r="B10" s="64" t="s">
        <v>199</v>
      </c>
      <c r="C10" s="65" t="s">
        <v>506</v>
      </c>
      <c r="D10" s="210"/>
      <c r="E10" s="210"/>
      <c r="F10" s="210"/>
      <c r="G10" s="210"/>
      <c r="H10" s="210"/>
      <c r="I10" s="153"/>
    </row>
    <row r="11" spans="1:18" x14ac:dyDescent="0.2">
      <c r="B11" s="64" t="s">
        <v>200</v>
      </c>
      <c r="C11" s="65" t="s">
        <v>506</v>
      </c>
      <c r="D11" s="210"/>
      <c r="E11" s="210"/>
      <c r="F11" s="210"/>
      <c r="G11" s="210"/>
      <c r="H11" s="210"/>
      <c r="I11" s="153"/>
    </row>
    <row r="12" spans="1:18" x14ac:dyDescent="0.2">
      <c r="B12" s="64" t="s">
        <v>201</v>
      </c>
      <c r="C12" s="65" t="s">
        <v>506</v>
      </c>
      <c r="D12" s="210"/>
      <c r="E12" s="210"/>
      <c r="F12" s="210"/>
      <c r="G12" s="210"/>
      <c r="H12" s="210"/>
      <c r="I12" s="153"/>
    </row>
    <row r="13" spans="1:18" x14ac:dyDescent="0.2">
      <c r="B13" s="64" t="s">
        <v>89</v>
      </c>
      <c r="C13" s="65" t="s">
        <v>504</v>
      </c>
      <c r="D13" s="210"/>
      <c r="E13" s="210"/>
      <c r="F13" s="210"/>
      <c r="G13" s="210"/>
      <c r="H13" s="210"/>
      <c r="I13" s="153"/>
    </row>
    <row r="14" spans="1:18" x14ac:dyDescent="0.2">
      <c r="B14" s="64" t="s">
        <v>88</v>
      </c>
      <c r="C14" s="168" t="s">
        <v>504</v>
      </c>
      <c r="D14" s="210" t="s">
        <v>527</v>
      </c>
      <c r="E14" s="210"/>
      <c r="F14" s="210"/>
      <c r="G14" s="210"/>
      <c r="H14" s="210"/>
      <c r="I14" s="153"/>
    </row>
    <row r="15" spans="1:18" x14ac:dyDescent="0.2">
      <c r="B15" s="64" t="s">
        <v>87</v>
      </c>
      <c r="C15" s="65" t="s">
        <v>506</v>
      </c>
      <c r="D15" s="210"/>
      <c r="E15" s="210"/>
      <c r="F15" s="210"/>
      <c r="G15" s="210"/>
      <c r="H15" s="210"/>
      <c r="I15" s="153"/>
    </row>
    <row r="16" spans="1:18" x14ac:dyDescent="0.2">
      <c r="B16" s="64" t="s">
        <v>86</v>
      </c>
      <c r="C16" s="65" t="s">
        <v>504</v>
      </c>
      <c r="D16" s="210"/>
      <c r="E16" s="210"/>
      <c r="F16" s="210"/>
      <c r="G16" s="210"/>
      <c r="H16" s="210"/>
      <c r="I16" s="153"/>
    </row>
    <row r="17" spans="2:9" x14ac:dyDescent="0.2">
      <c r="B17" s="64" t="s">
        <v>85</v>
      </c>
      <c r="C17" s="65" t="s">
        <v>506</v>
      </c>
      <c r="D17" s="210"/>
      <c r="E17" s="210"/>
      <c r="F17" s="210"/>
      <c r="G17" s="210"/>
      <c r="H17" s="210"/>
      <c r="I17" s="153"/>
    </row>
    <row r="18" spans="2:9" x14ac:dyDescent="0.2">
      <c r="B18" s="64" t="s">
        <v>145</v>
      </c>
      <c r="C18" s="65" t="s">
        <v>506</v>
      </c>
      <c r="D18" s="210"/>
      <c r="E18" s="210"/>
      <c r="F18" s="210"/>
      <c r="G18" s="210"/>
      <c r="H18" s="210"/>
      <c r="I18" s="153"/>
    </row>
    <row r="19" spans="2:9" x14ac:dyDescent="0.2">
      <c r="B19" s="64" t="s">
        <v>146</v>
      </c>
      <c r="C19" s="65" t="s">
        <v>506</v>
      </c>
      <c r="D19" s="210"/>
      <c r="E19" s="210"/>
      <c r="F19" s="210"/>
      <c r="G19" s="210"/>
      <c r="H19" s="210"/>
      <c r="I19" s="153"/>
    </row>
    <row r="20" spans="2:9" ht="18" customHeight="1" x14ac:dyDescent="0.2">
      <c r="B20" s="64" t="s">
        <v>166</v>
      </c>
      <c r="C20" s="65" t="s">
        <v>506</v>
      </c>
      <c r="D20" s="210"/>
      <c r="E20" s="210"/>
      <c r="F20" s="210"/>
      <c r="G20" s="210"/>
      <c r="H20" s="210"/>
      <c r="I20" s="153"/>
    </row>
    <row r="21" spans="2:9" ht="34.15" customHeight="1" thickBot="1" x14ac:dyDescent="0.25">
      <c r="B21" s="122" t="s">
        <v>293</v>
      </c>
      <c r="C21" s="168" t="s">
        <v>504</v>
      </c>
      <c r="D21" s="210" t="s">
        <v>527</v>
      </c>
      <c r="E21" s="210"/>
      <c r="F21" s="210"/>
      <c r="G21" s="210"/>
      <c r="H21" s="210"/>
      <c r="I21" s="153"/>
    </row>
    <row r="22" spans="2:9" x14ac:dyDescent="0.2">
      <c r="B22" s="62" t="s">
        <v>5</v>
      </c>
      <c r="C22" s="63"/>
      <c r="D22" s="212"/>
      <c r="E22" s="212"/>
      <c r="F22" s="212"/>
      <c r="G22" s="212"/>
      <c r="H22" s="212"/>
    </row>
    <row r="23" spans="2:9" x14ac:dyDescent="0.2">
      <c r="B23" s="69" t="s">
        <v>467</v>
      </c>
      <c r="C23" s="66"/>
      <c r="D23" s="197"/>
      <c r="E23" s="198"/>
      <c r="F23" s="198"/>
      <c r="G23" s="198"/>
      <c r="H23" s="199"/>
    </row>
    <row r="24" spans="2:9" x14ac:dyDescent="0.2">
      <c r="B24" s="144" t="s">
        <v>240</v>
      </c>
      <c r="C24" s="65">
        <v>21</v>
      </c>
      <c r="D24" s="197"/>
      <c r="E24" s="198"/>
      <c r="F24" s="198"/>
      <c r="G24" s="198"/>
      <c r="H24" s="199"/>
    </row>
    <row r="25" spans="2:9" x14ac:dyDescent="0.2">
      <c r="B25" s="144" t="s">
        <v>241</v>
      </c>
      <c r="C25" s="65">
        <v>36</v>
      </c>
      <c r="D25" s="197"/>
      <c r="E25" s="198"/>
      <c r="F25" s="198"/>
      <c r="G25" s="198"/>
      <c r="H25" s="199"/>
    </row>
    <row r="26" spans="2:9" x14ac:dyDescent="0.2">
      <c r="B26" s="144" t="s">
        <v>242</v>
      </c>
      <c r="C26" s="65">
        <v>17</v>
      </c>
      <c r="D26" s="197"/>
      <c r="E26" s="198"/>
      <c r="F26" s="198"/>
      <c r="G26" s="198"/>
      <c r="H26" s="199"/>
    </row>
    <row r="27" spans="2:9" x14ac:dyDescent="0.2">
      <c r="B27" s="144" t="s">
        <v>243</v>
      </c>
      <c r="C27" s="186" t="s">
        <v>539</v>
      </c>
      <c r="D27" s="197"/>
      <c r="E27" s="198"/>
      <c r="F27" s="198"/>
      <c r="G27" s="198"/>
      <c r="H27" s="199"/>
    </row>
    <row r="28" spans="2:9" x14ac:dyDescent="0.2">
      <c r="B28" s="144" t="s">
        <v>244</v>
      </c>
      <c r="C28" s="65">
        <v>0</v>
      </c>
      <c r="D28" s="197"/>
      <c r="E28" s="198"/>
      <c r="F28" s="198"/>
      <c r="G28" s="198"/>
      <c r="H28" s="199"/>
    </row>
    <row r="29" spans="2:9" x14ac:dyDescent="0.2">
      <c r="B29" s="69" t="s">
        <v>479</v>
      </c>
      <c r="C29" s="66"/>
      <c r="D29" s="197"/>
      <c r="E29" s="198"/>
      <c r="F29" s="198"/>
      <c r="G29" s="198"/>
      <c r="H29" s="199"/>
    </row>
    <row r="30" spans="2:9" x14ac:dyDescent="0.2">
      <c r="B30" s="144" t="s">
        <v>248</v>
      </c>
      <c r="C30" s="65">
        <v>21</v>
      </c>
      <c r="D30" s="210"/>
      <c r="E30" s="210"/>
      <c r="F30" s="210"/>
      <c r="G30" s="210"/>
      <c r="H30" s="210"/>
    </row>
    <row r="31" spans="2:9" x14ac:dyDescent="0.2">
      <c r="B31" s="144" t="s">
        <v>249</v>
      </c>
      <c r="C31" s="65" t="s">
        <v>24</v>
      </c>
      <c r="D31" s="210"/>
      <c r="E31" s="210"/>
      <c r="F31" s="210"/>
      <c r="G31" s="210"/>
      <c r="H31" s="210"/>
    </row>
    <row r="32" spans="2:9" x14ac:dyDescent="0.2">
      <c r="B32" s="144" t="s">
        <v>250</v>
      </c>
      <c r="C32" s="65" t="s">
        <v>24</v>
      </c>
      <c r="D32" s="210"/>
      <c r="E32" s="210"/>
      <c r="F32" s="210"/>
      <c r="G32" s="210"/>
      <c r="H32" s="210"/>
    </row>
    <row r="33" spans="2:8" x14ac:dyDescent="0.2">
      <c r="B33" s="144" t="s">
        <v>251</v>
      </c>
      <c r="C33" s="65" t="s">
        <v>24</v>
      </c>
      <c r="D33" s="210"/>
      <c r="E33" s="210"/>
      <c r="F33" s="210"/>
      <c r="G33" s="210"/>
      <c r="H33" s="210"/>
    </row>
    <row r="34" spans="2:8" x14ac:dyDescent="0.2">
      <c r="B34" s="144" t="s">
        <v>252</v>
      </c>
      <c r="C34" s="65">
        <v>5</v>
      </c>
      <c r="D34" s="210"/>
      <c r="E34" s="210"/>
      <c r="F34" s="210"/>
      <c r="G34" s="210"/>
      <c r="H34" s="210"/>
    </row>
    <row r="35" spans="2:8" x14ac:dyDescent="0.2">
      <c r="B35" s="158" t="s">
        <v>464</v>
      </c>
      <c r="C35" s="65">
        <v>51</v>
      </c>
      <c r="D35" s="210"/>
      <c r="E35" s="210"/>
      <c r="F35" s="210"/>
      <c r="G35" s="210"/>
      <c r="H35" s="210"/>
    </row>
    <row r="36" spans="2:8" ht="25.5" x14ac:dyDescent="0.2">
      <c r="B36" s="127" t="s">
        <v>336</v>
      </c>
      <c r="C36" s="76" t="s">
        <v>24</v>
      </c>
      <c r="D36" s="210" t="s">
        <v>337</v>
      </c>
      <c r="E36" s="210"/>
      <c r="F36" s="210"/>
      <c r="G36" s="210"/>
      <c r="H36" s="210"/>
    </row>
    <row r="37" spans="2:8" s="70" customFormat="1" ht="15" thickBot="1" x14ac:dyDescent="0.25">
      <c r="B37" s="83" t="s">
        <v>339</v>
      </c>
      <c r="C37" s="73" t="s">
        <v>24</v>
      </c>
      <c r="D37" s="211" t="s">
        <v>220</v>
      </c>
      <c r="E37" s="211"/>
      <c r="F37" s="211"/>
      <c r="G37" s="211"/>
      <c r="H37" s="211"/>
    </row>
    <row r="38" spans="2:8" s="70" customFormat="1" x14ac:dyDescent="0.2">
      <c r="B38" s="62" t="s">
        <v>469</v>
      </c>
      <c r="C38" s="63"/>
      <c r="D38" s="212"/>
      <c r="E38" s="212"/>
      <c r="F38" s="212"/>
      <c r="G38" s="212"/>
      <c r="H38" s="212"/>
    </row>
    <row r="39" spans="2:8" s="70" customFormat="1" ht="25.5" x14ac:dyDescent="0.2">
      <c r="B39" s="161" t="s">
        <v>488</v>
      </c>
      <c r="C39" s="73" t="s">
        <v>24</v>
      </c>
      <c r="D39" s="210"/>
      <c r="E39" s="210"/>
      <c r="F39" s="210"/>
      <c r="G39" s="210"/>
      <c r="H39" s="210"/>
    </row>
    <row r="40" spans="2:8" s="70" customFormat="1" ht="26.25" thickBot="1" x14ac:dyDescent="0.25">
      <c r="B40" s="161" t="s">
        <v>495</v>
      </c>
      <c r="C40" s="73" t="s">
        <v>6</v>
      </c>
      <c r="D40" s="210"/>
      <c r="E40" s="210"/>
      <c r="F40" s="210"/>
      <c r="G40" s="210"/>
      <c r="H40" s="210"/>
    </row>
    <row r="41" spans="2:8" s="70" customFormat="1" x14ac:dyDescent="0.2">
      <c r="B41" s="62" t="s">
        <v>456</v>
      </c>
      <c r="C41" s="63"/>
      <c r="D41" s="212" t="s">
        <v>334</v>
      </c>
      <c r="E41" s="212"/>
      <c r="F41" s="212"/>
      <c r="G41" s="212"/>
      <c r="H41" s="212"/>
    </row>
    <row r="42" spans="2:8" s="70" customFormat="1" x14ac:dyDescent="0.2">
      <c r="B42" s="71" t="s">
        <v>499</v>
      </c>
      <c r="C42" s="66"/>
      <c r="D42" s="211" t="s">
        <v>496</v>
      </c>
      <c r="E42" s="211"/>
      <c r="F42" s="211"/>
      <c r="G42" s="211"/>
      <c r="H42" s="211"/>
    </row>
    <row r="43" spans="2:8" s="70" customFormat="1" x14ac:dyDescent="0.2">
      <c r="B43" s="72" t="s">
        <v>70</v>
      </c>
      <c r="C43" s="73">
        <v>0</v>
      </c>
      <c r="D43" s="211"/>
      <c r="E43" s="211"/>
      <c r="F43" s="211"/>
      <c r="G43" s="211"/>
      <c r="H43" s="211"/>
    </row>
    <row r="44" spans="2:8" s="70" customFormat="1" x14ac:dyDescent="0.2">
      <c r="B44" s="72" t="s">
        <v>89</v>
      </c>
      <c r="C44" s="73">
        <v>24</v>
      </c>
      <c r="D44" s="211"/>
      <c r="E44" s="211"/>
      <c r="F44" s="211"/>
      <c r="G44" s="211"/>
      <c r="H44" s="211"/>
    </row>
    <row r="45" spans="2:8" s="70" customFormat="1" x14ac:dyDescent="0.2">
      <c r="B45" s="72" t="s">
        <v>88</v>
      </c>
      <c r="C45" s="73">
        <v>0</v>
      </c>
      <c r="D45" s="211"/>
      <c r="E45" s="211"/>
      <c r="F45" s="211"/>
      <c r="G45" s="211"/>
      <c r="H45" s="211"/>
    </row>
    <row r="46" spans="2:8" s="70" customFormat="1" x14ac:dyDescent="0.2">
      <c r="B46" s="74" t="s">
        <v>87</v>
      </c>
      <c r="C46" s="73">
        <v>0</v>
      </c>
      <c r="D46" s="211"/>
      <c r="E46" s="211"/>
      <c r="F46" s="211"/>
      <c r="G46" s="211"/>
      <c r="H46" s="211"/>
    </row>
    <row r="47" spans="2:8" s="70" customFormat="1" x14ac:dyDescent="0.2">
      <c r="B47" s="74" t="s">
        <v>97</v>
      </c>
      <c r="C47" s="73">
        <v>43</v>
      </c>
      <c r="D47" s="211"/>
      <c r="E47" s="211"/>
      <c r="F47" s="211"/>
      <c r="G47" s="211"/>
      <c r="H47" s="211"/>
    </row>
    <row r="48" spans="2:8" s="70" customFormat="1" x14ac:dyDescent="0.2">
      <c r="B48" s="74" t="s">
        <v>85</v>
      </c>
      <c r="C48" s="73">
        <v>0</v>
      </c>
      <c r="D48" s="211"/>
      <c r="E48" s="211"/>
      <c r="F48" s="211"/>
      <c r="G48" s="211"/>
      <c r="H48" s="211"/>
    </row>
    <row r="49" spans="2:9" s="70" customFormat="1" x14ac:dyDescent="0.2">
      <c r="B49" s="74" t="s">
        <v>9</v>
      </c>
      <c r="C49" s="73">
        <f>SUM(C43:C48)</f>
        <v>67</v>
      </c>
      <c r="D49" s="211"/>
      <c r="E49" s="211"/>
      <c r="F49" s="211"/>
      <c r="G49" s="211"/>
      <c r="H49" s="211"/>
    </row>
    <row r="50" spans="2:9" s="70" customFormat="1" x14ac:dyDescent="0.2">
      <c r="B50" s="71" t="s">
        <v>457</v>
      </c>
      <c r="C50" s="66"/>
      <c r="D50" s="211" t="s">
        <v>448</v>
      </c>
      <c r="E50" s="211"/>
      <c r="F50" s="211"/>
      <c r="G50" s="211"/>
      <c r="H50" s="211"/>
    </row>
    <row r="51" spans="2:9" s="70" customFormat="1" x14ac:dyDescent="0.2">
      <c r="B51" s="72" t="s">
        <v>70</v>
      </c>
      <c r="C51" s="73">
        <v>0</v>
      </c>
      <c r="D51" s="211"/>
      <c r="E51" s="211"/>
      <c r="F51" s="211"/>
      <c r="G51" s="211"/>
      <c r="H51" s="211"/>
      <c r="I51" s="152"/>
    </row>
    <row r="52" spans="2:9" s="70" customFormat="1" x14ac:dyDescent="0.2">
      <c r="B52" s="72" t="s">
        <v>89</v>
      </c>
      <c r="C52" s="73">
        <v>24</v>
      </c>
      <c r="D52" s="211"/>
      <c r="E52" s="211"/>
      <c r="F52" s="211"/>
      <c r="G52" s="211"/>
      <c r="H52" s="211"/>
      <c r="I52" s="152"/>
    </row>
    <row r="53" spans="2:9" s="70" customFormat="1" x14ac:dyDescent="0.2">
      <c r="B53" s="72" t="s">
        <v>88</v>
      </c>
      <c r="C53" s="73">
        <v>0</v>
      </c>
      <c r="D53" s="211"/>
      <c r="E53" s="211"/>
      <c r="F53" s="211"/>
      <c r="G53" s="211"/>
      <c r="H53" s="211"/>
      <c r="I53" s="152"/>
    </row>
    <row r="54" spans="2:9" s="70" customFormat="1" x14ac:dyDescent="0.2">
      <c r="B54" s="74" t="s">
        <v>87</v>
      </c>
      <c r="C54" s="73">
        <v>0</v>
      </c>
      <c r="D54" s="211"/>
      <c r="E54" s="211"/>
      <c r="F54" s="211"/>
      <c r="G54" s="211"/>
      <c r="H54" s="211"/>
      <c r="I54" s="152"/>
    </row>
    <row r="55" spans="2:9" s="70" customFormat="1" x14ac:dyDescent="0.2">
      <c r="B55" s="74" t="s">
        <v>97</v>
      </c>
      <c r="C55" s="73">
        <v>43</v>
      </c>
      <c r="D55" s="211"/>
      <c r="E55" s="211"/>
      <c r="F55" s="211"/>
      <c r="G55" s="211"/>
      <c r="H55" s="211"/>
      <c r="I55" s="152"/>
    </row>
    <row r="56" spans="2:9" s="70" customFormat="1" x14ac:dyDescent="0.2">
      <c r="B56" s="74" t="s">
        <v>85</v>
      </c>
      <c r="C56" s="73">
        <v>0</v>
      </c>
      <c r="D56" s="211"/>
      <c r="E56" s="211"/>
      <c r="F56" s="211"/>
      <c r="G56" s="211"/>
      <c r="H56" s="211"/>
      <c r="I56" s="152"/>
    </row>
    <row r="57" spans="2:9" s="70" customFormat="1" x14ac:dyDescent="0.2">
      <c r="B57" s="74" t="s">
        <v>9</v>
      </c>
      <c r="C57" s="73">
        <f>SUM(C51:C56)</f>
        <v>67</v>
      </c>
      <c r="D57" s="211"/>
      <c r="E57" s="211"/>
      <c r="F57" s="211"/>
      <c r="G57" s="211"/>
      <c r="H57" s="211"/>
      <c r="I57" s="152"/>
    </row>
    <row r="58" spans="2:9" s="70" customFormat="1" x14ac:dyDescent="0.2">
      <c r="B58" s="74" t="s">
        <v>162</v>
      </c>
      <c r="C58" s="171">
        <v>6.9400000000000003E-2</v>
      </c>
      <c r="D58" s="211"/>
      <c r="E58" s="211"/>
      <c r="F58" s="211"/>
      <c r="G58" s="211"/>
      <c r="H58" s="211"/>
      <c r="I58" s="152"/>
    </row>
    <row r="59" spans="2:9" s="70" customFormat="1" ht="25.5" x14ac:dyDescent="0.2">
      <c r="B59" s="74" t="s">
        <v>410</v>
      </c>
      <c r="C59" s="73" t="s">
        <v>506</v>
      </c>
      <c r="D59" s="211"/>
      <c r="E59" s="211"/>
      <c r="F59" s="211"/>
      <c r="G59" s="211"/>
      <c r="H59" s="211"/>
      <c r="I59" s="152"/>
    </row>
    <row r="60" spans="2:9" s="70" customFormat="1" x14ac:dyDescent="0.2">
      <c r="B60" s="74" t="s">
        <v>169</v>
      </c>
      <c r="C60" s="182">
        <v>0</v>
      </c>
      <c r="D60" s="211" t="s">
        <v>287</v>
      </c>
      <c r="E60" s="211"/>
      <c r="F60" s="211"/>
      <c r="G60" s="211"/>
      <c r="H60" s="211"/>
      <c r="I60" s="152"/>
    </row>
    <row r="61" spans="2:9" s="70" customFormat="1" x14ac:dyDescent="0.2">
      <c r="B61" s="71" t="s">
        <v>58</v>
      </c>
      <c r="C61" s="66"/>
      <c r="D61" s="211" t="s">
        <v>340</v>
      </c>
      <c r="E61" s="211"/>
      <c r="F61" s="211"/>
      <c r="G61" s="211"/>
      <c r="H61" s="211"/>
      <c r="I61" s="152"/>
    </row>
    <row r="62" spans="2:9" s="70" customFormat="1" x14ac:dyDescent="0.2">
      <c r="B62" s="72" t="s">
        <v>70</v>
      </c>
      <c r="C62" s="73">
        <v>0</v>
      </c>
      <c r="D62" s="211"/>
      <c r="E62" s="211"/>
      <c r="F62" s="211"/>
      <c r="G62" s="211"/>
      <c r="H62" s="211"/>
      <c r="I62" s="152"/>
    </row>
    <row r="63" spans="2:9" s="70" customFormat="1" x14ac:dyDescent="0.2">
      <c r="B63" s="72" t="s">
        <v>89</v>
      </c>
      <c r="C63" s="73">
        <v>64</v>
      </c>
      <c r="D63" s="211"/>
      <c r="E63" s="211"/>
      <c r="F63" s="211"/>
      <c r="G63" s="211"/>
      <c r="H63" s="211"/>
      <c r="I63" s="152"/>
    </row>
    <row r="64" spans="2:9" s="70" customFormat="1" x14ac:dyDescent="0.2">
      <c r="B64" s="72" t="s">
        <v>88</v>
      </c>
      <c r="C64" s="73">
        <v>0</v>
      </c>
      <c r="D64" s="211"/>
      <c r="E64" s="211"/>
      <c r="F64" s="211"/>
      <c r="G64" s="211"/>
      <c r="H64" s="211"/>
      <c r="I64" s="152"/>
    </row>
    <row r="65" spans="2:9" s="70" customFormat="1" x14ac:dyDescent="0.2">
      <c r="B65" s="74" t="s">
        <v>87</v>
      </c>
      <c r="C65" s="73">
        <v>0</v>
      </c>
      <c r="D65" s="211"/>
      <c r="E65" s="211"/>
      <c r="F65" s="211"/>
      <c r="G65" s="211"/>
      <c r="H65" s="211"/>
      <c r="I65" s="152"/>
    </row>
    <row r="66" spans="2:9" s="70" customFormat="1" x14ac:dyDescent="0.2">
      <c r="B66" s="74" t="s">
        <v>97</v>
      </c>
      <c r="C66" s="73">
        <v>13</v>
      </c>
      <c r="D66" s="211"/>
      <c r="E66" s="211"/>
      <c r="F66" s="211"/>
      <c r="G66" s="211"/>
      <c r="H66" s="211"/>
      <c r="I66" s="152"/>
    </row>
    <row r="67" spans="2:9" s="70" customFormat="1" x14ac:dyDescent="0.2">
      <c r="B67" s="74" t="s">
        <v>85</v>
      </c>
      <c r="C67" s="73">
        <v>0</v>
      </c>
      <c r="D67" s="211"/>
      <c r="E67" s="211"/>
      <c r="F67" s="211"/>
      <c r="G67" s="211"/>
      <c r="H67" s="211"/>
      <c r="I67" s="152"/>
    </row>
    <row r="68" spans="2:9" s="70" customFormat="1" x14ac:dyDescent="0.2">
      <c r="B68" s="74" t="s">
        <v>9</v>
      </c>
      <c r="C68" s="73">
        <f>SUM(C62:C67)</f>
        <v>77</v>
      </c>
      <c r="D68" s="211"/>
      <c r="E68" s="211"/>
      <c r="F68" s="211"/>
      <c r="G68" s="211"/>
      <c r="H68" s="211"/>
      <c r="I68" s="152"/>
    </row>
    <row r="69" spans="2:9" s="70" customFormat="1" x14ac:dyDescent="0.2">
      <c r="B69" s="71" t="s">
        <v>59</v>
      </c>
      <c r="C69" s="66"/>
      <c r="D69" s="211" t="s">
        <v>341</v>
      </c>
      <c r="E69" s="211"/>
      <c r="F69" s="211"/>
      <c r="G69" s="211"/>
      <c r="H69" s="211"/>
      <c r="I69" s="152"/>
    </row>
    <row r="70" spans="2:9" s="70" customFormat="1" x14ac:dyDescent="0.2">
      <c r="B70" s="72" t="s">
        <v>70</v>
      </c>
      <c r="C70" s="73">
        <v>0</v>
      </c>
      <c r="D70" s="211"/>
      <c r="E70" s="211"/>
      <c r="F70" s="211"/>
      <c r="G70" s="211"/>
      <c r="H70" s="211"/>
      <c r="I70" s="152"/>
    </row>
    <row r="71" spans="2:9" s="70" customFormat="1" x14ac:dyDescent="0.2">
      <c r="B71" s="72" t="s">
        <v>89</v>
      </c>
      <c r="C71" s="73">
        <v>56</v>
      </c>
      <c r="D71" s="211"/>
      <c r="E71" s="211"/>
      <c r="F71" s="211"/>
      <c r="G71" s="211"/>
      <c r="H71" s="211"/>
      <c r="I71" s="152"/>
    </row>
    <row r="72" spans="2:9" s="70" customFormat="1" x14ac:dyDescent="0.2">
      <c r="B72" s="72" t="s">
        <v>88</v>
      </c>
      <c r="C72" s="73">
        <v>0</v>
      </c>
      <c r="D72" s="211"/>
      <c r="E72" s="211"/>
      <c r="F72" s="211"/>
      <c r="G72" s="211"/>
      <c r="H72" s="211"/>
      <c r="I72" s="152"/>
    </row>
    <row r="73" spans="2:9" s="70" customFormat="1" x14ac:dyDescent="0.2">
      <c r="B73" s="74" t="s">
        <v>87</v>
      </c>
      <c r="C73" s="73">
        <v>0</v>
      </c>
      <c r="D73" s="211"/>
      <c r="E73" s="211"/>
      <c r="F73" s="211"/>
      <c r="G73" s="211"/>
      <c r="H73" s="211"/>
      <c r="I73" s="152"/>
    </row>
    <row r="74" spans="2:9" s="70" customFormat="1" x14ac:dyDescent="0.2">
      <c r="B74" s="74" t="s">
        <v>97</v>
      </c>
      <c r="C74" s="73">
        <v>22</v>
      </c>
      <c r="D74" s="211"/>
      <c r="E74" s="211"/>
      <c r="F74" s="211"/>
      <c r="G74" s="211"/>
      <c r="H74" s="211"/>
      <c r="I74" s="152"/>
    </row>
    <row r="75" spans="2:9" s="70" customFormat="1" x14ac:dyDescent="0.2">
      <c r="B75" s="74" t="s">
        <v>85</v>
      </c>
      <c r="C75" s="73">
        <v>0</v>
      </c>
      <c r="D75" s="211"/>
      <c r="E75" s="211"/>
      <c r="F75" s="211"/>
      <c r="G75" s="211"/>
      <c r="H75" s="211"/>
      <c r="I75" s="152"/>
    </row>
    <row r="76" spans="2:9" s="70" customFormat="1" x14ac:dyDescent="0.2">
      <c r="B76" s="74" t="s">
        <v>9</v>
      </c>
      <c r="C76" s="73">
        <f>SUM(C70:C75)</f>
        <v>78</v>
      </c>
      <c r="D76" s="211"/>
      <c r="E76" s="211"/>
      <c r="F76" s="211"/>
      <c r="G76" s="211"/>
      <c r="H76" s="211"/>
      <c r="I76" s="152"/>
    </row>
    <row r="77" spans="2:9" s="70" customFormat="1" x14ac:dyDescent="0.2">
      <c r="B77" s="71" t="s">
        <v>480</v>
      </c>
      <c r="C77" s="66"/>
      <c r="D77" s="211" t="s">
        <v>342</v>
      </c>
      <c r="E77" s="211"/>
      <c r="F77" s="211"/>
      <c r="G77" s="211"/>
      <c r="H77" s="211"/>
      <c r="I77" s="152"/>
    </row>
    <row r="78" spans="2:9" s="70" customFormat="1" x14ac:dyDescent="0.2">
      <c r="B78" s="72" t="s">
        <v>199</v>
      </c>
      <c r="C78" s="73">
        <v>0</v>
      </c>
      <c r="D78" s="211"/>
      <c r="E78" s="211"/>
      <c r="F78" s="211"/>
      <c r="G78" s="211"/>
      <c r="H78" s="211"/>
      <c r="I78" s="152"/>
    </row>
    <row r="79" spans="2:9" s="70" customFormat="1" x14ac:dyDescent="0.2">
      <c r="B79" s="72" t="s">
        <v>200</v>
      </c>
      <c r="C79" s="73">
        <v>0</v>
      </c>
      <c r="D79" s="211"/>
      <c r="E79" s="211"/>
      <c r="F79" s="211"/>
      <c r="G79" s="211"/>
      <c r="H79" s="211"/>
      <c r="I79" s="152"/>
    </row>
    <row r="80" spans="2:9" s="70" customFormat="1" x14ac:dyDescent="0.2">
      <c r="B80" s="72" t="s">
        <v>201</v>
      </c>
      <c r="C80" s="73">
        <v>0</v>
      </c>
      <c r="D80" s="211"/>
      <c r="E80" s="211"/>
      <c r="F80" s="211"/>
      <c r="G80" s="211"/>
      <c r="H80" s="211"/>
      <c r="I80" s="152"/>
    </row>
    <row r="81" spans="2:9" s="70" customFormat="1" x14ac:dyDescent="0.2">
      <c r="B81" s="72" t="s">
        <v>89</v>
      </c>
      <c r="C81" s="73">
        <v>89</v>
      </c>
      <c r="D81" s="211"/>
      <c r="E81" s="211"/>
      <c r="F81" s="211"/>
      <c r="G81" s="211"/>
      <c r="H81" s="211"/>
      <c r="I81" s="152"/>
    </row>
    <row r="82" spans="2:9" s="70" customFormat="1" x14ac:dyDescent="0.2">
      <c r="B82" s="72" t="s">
        <v>88</v>
      </c>
      <c r="C82" s="73">
        <v>0</v>
      </c>
      <c r="D82" s="211"/>
      <c r="E82" s="211"/>
      <c r="F82" s="211"/>
      <c r="G82" s="211"/>
      <c r="H82" s="211"/>
      <c r="I82" s="152"/>
    </row>
    <row r="83" spans="2:9" s="70" customFormat="1" x14ac:dyDescent="0.2">
      <c r="B83" s="74" t="s">
        <v>87</v>
      </c>
      <c r="C83" s="73">
        <v>0</v>
      </c>
      <c r="D83" s="211"/>
      <c r="E83" s="211"/>
      <c r="F83" s="211"/>
      <c r="G83" s="211"/>
      <c r="H83" s="211"/>
      <c r="I83" s="152"/>
    </row>
    <row r="84" spans="2:9" s="70" customFormat="1" x14ac:dyDescent="0.2">
      <c r="B84" s="74" t="s">
        <v>97</v>
      </c>
      <c r="C84" s="73">
        <v>1646</v>
      </c>
      <c r="D84" s="211"/>
      <c r="E84" s="211"/>
      <c r="F84" s="211"/>
      <c r="G84" s="211"/>
      <c r="H84" s="211"/>
      <c r="I84" s="152"/>
    </row>
    <row r="85" spans="2:9" s="70" customFormat="1" x14ac:dyDescent="0.2">
      <c r="B85" s="74" t="s">
        <v>85</v>
      </c>
      <c r="C85" s="73">
        <v>0</v>
      </c>
      <c r="D85" s="211"/>
      <c r="E85" s="211"/>
      <c r="F85" s="211"/>
      <c r="G85" s="211"/>
      <c r="H85" s="211"/>
      <c r="I85" s="152"/>
    </row>
    <row r="86" spans="2:9" s="70" customFormat="1" x14ac:dyDescent="0.2">
      <c r="B86" s="69" t="s">
        <v>481</v>
      </c>
      <c r="C86" s="66"/>
      <c r="D86" s="211" t="s">
        <v>338</v>
      </c>
      <c r="E86" s="211"/>
      <c r="F86" s="211"/>
      <c r="G86" s="211"/>
      <c r="H86" s="211"/>
      <c r="I86" s="152"/>
    </row>
    <row r="87" spans="2:9" s="70" customFormat="1" x14ac:dyDescent="0.2">
      <c r="B87" s="72" t="s">
        <v>199</v>
      </c>
      <c r="C87" s="73">
        <v>0</v>
      </c>
      <c r="D87" s="211"/>
      <c r="E87" s="211"/>
      <c r="F87" s="211"/>
      <c r="G87" s="211"/>
      <c r="H87" s="211"/>
      <c r="I87" s="152"/>
    </row>
    <row r="88" spans="2:9" s="70" customFormat="1" x14ac:dyDescent="0.2">
      <c r="B88" s="72" t="s">
        <v>200</v>
      </c>
      <c r="C88" s="73">
        <v>0</v>
      </c>
      <c r="D88" s="211"/>
      <c r="E88" s="211"/>
      <c r="F88" s="211"/>
      <c r="G88" s="211"/>
      <c r="H88" s="211"/>
      <c r="I88" s="152"/>
    </row>
    <row r="89" spans="2:9" s="70" customFormat="1" x14ac:dyDescent="0.2">
      <c r="B89" s="72" t="s">
        <v>201</v>
      </c>
      <c r="C89" s="73">
        <v>0</v>
      </c>
      <c r="D89" s="211"/>
      <c r="E89" s="211"/>
      <c r="F89" s="211"/>
      <c r="G89" s="211"/>
      <c r="H89" s="211"/>
      <c r="I89" s="152"/>
    </row>
    <row r="90" spans="2:9" s="70" customFormat="1" x14ac:dyDescent="0.2">
      <c r="B90" s="72" t="s">
        <v>89</v>
      </c>
      <c r="C90" s="73">
        <v>183</v>
      </c>
      <c r="D90" s="211"/>
      <c r="E90" s="211"/>
      <c r="F90" s="211"/>
      <c r="G90" s="211"/>
      <c r="H90" s="211"/>
      <c r="I90" s="152"/>
    </row>
    <row r="91" spans="2:9" s="70" customFormat="1" x14ac:dyDescent="0.2">
      <c r="B91" s="72" t="s">
        <v>88</v>
      </c>
      <c r="C91" s="73">
        <v>0</v>
      </c>
      <c r="D91" s="211"/>
      <c r="E91" s="211"/>
      <c r="F91" s="211"/>
      <c r="G91" s="211"/>
      <c r="H91" s="211"/>
      <c r="I91" s="152"/>
    </row>
    <row r="92" spans="2:9" s="70" customFormat="1" x14ac:dyDescent="0.2">
      <c r="B92" s="74" t="s">
        <v>87</v>
      </c>
      <c r="C92" s="73">
        <v>0</v>
      </c>
      <c r="D92" s="211"/>
      <c r="E92" s="211"/>
      <c r="F92" s="211"/>
      <c r="G92" s="211"/>
      <c r="H92" s="211"/>
      <c r="I92" s="152"/>
    </row>
    <row r="93" spans="2:9" s="70" customFormat="1" x14ac:dyDescent="0.2">
      <c r="B93" s="74" t="s">
        <v>97</v>
      </c>
      <c r="C93" s="73">
        <v>3806</v>
      </c>
      <c r="D93" s="211"/>
      <c r="E93" s="211"/>
      <c r="F93" s="211"/>
      <c r="G93" s="211"/>
      <c r="H93" s="211"/>
      <c r="I93" s="152"/>
    </row>
    <row r="94" spans="2:9" s="70" customFormat="1" x14ac:dyDescent="0.2">
      <c r="B94" s="74" t="s">
        <v>85</v>
      </c>
      <c r="C94" s="73">
        <v>0</v>
      </c>
      <c r="D94" s="211"/>
      <c r="E94" s="211"/>
      <c r="F94" s="211"/>
      <c r="G94" s="211"/>
      <c r="H94" s="211"/>
      <c r="I94" s="152"/>
    </row>
    <row r="95" spans="2:9" s="70" customFormat="1" ht="30" customHeight="1" x14ac:dyDescent="0.2">
      <c r="B95" s="71" t="s">
        <v>61</v>
      </c>
      <c r="C95" s="66"/>
      <c r="D95" s="211" t="s">
        <v>343</v>
      </c>
      <c r="E95" s="211"/>
      <c r="F95" s="211"/>
      <c r="G95" s="211"/>
      <c r="H95" s="211"/>
      <c r="I95" s="152"/>
    </row>
    <row r="96" spans="2:9" s="70" customFormat="1" x14ac:dyDescent="0.2">
      <c r="B96" s="72" t="s">
        <v>70</v>
      </c>
      <c r="C96" s="73">
        <v>0</v>
      </c>
      <c r="D96" s="211"/>
      <c r="E96" s="211"/>
      <c r="F96" s="211"/>
      <c r="G96" s="211"/>
      <c r="H96" s="211"/>
      <c r="I96" s="152"/>
    </row>
    <row r="97" spans="2:9" s="70" customFormat="1" x14ac:dyDescent="0.2">
      <c r="B97" s="72" t="s">
        <v>89</v>
      </c>
      <c r="C97" s="73">
        <v>6791</v>
      </c>
      <c r="D97" s="211"/>
      <c r="E97" s="211"/>
      <c r="F97" s="211"/>
      <c r="G97" s="211"/>
      <c r="H97" s="211"/>
      <c r="I97" s="152"/>
    </row>
    <row r="98" spans="2:9" s="70" customFormat="1" x14ac:dyDescent="0.2">
      <c r="B98" s="72" t="s">
        <v>88</v>
      </c>
      <c r="C98" s="73">
        <v>0</v>
      </c>
      <c r="D98" s="211"/>
      <c r="E98" s="211"/>
      <c r="F98" s="211"/>
      <c r="G98" s="211"/>
      <c r="H98" s="211"/>
      <c r="I98" s="152"/>
    </row>
    <row r="99" spans="2:9" s="70" customFormat="1" x14ac:dyDescent="0.2">
      <c r="B99" s="74" t="s">
        <v>87</v>
      </c>
      <c r="C99" s="73">
        <v>0</v>
      </c>
      <c r="D99" s="211"/>
      <c r="E99" s="211"/>
      <c r="F99" s="211"/>
      <c r="G99" s="211"/>
      <c r="H99" s="211"/>
      <c r="I99" s="152"/>
    </row>
    <row r="100" spans="2:9" s="70" customFormat="1" x14ac:dyDescent="0.2">
      <c r="B100" s="74" t="s">
        <v>97</v>
      </c>
      <c r="C100" s="73">
        <v>13423</v>
      </c>
      <c r="D100" s="211"/>
      <c r="E100" s="211"/>
      <c r="F100" s="211"/>
      <c r="G100" s="211"/>
      <c r="H100" s="211"/>
      <c r="I100" s="152"/>
    </row>
    <row r="101" spans="2:9" s="70" customFormat="1" x14ac:dyDescent="0.2">
      <c r="B101" s="74" t="s">
        <v>85</v>
      </c>
      <c r="C101" s="73">
        <v>0</v>
      </c>
      <c r="D101" s="211"/>
      <c r="E101" s="211"/>
      <c r="F101" s="211"/>
      <c r="G101" s="211"/>
      <c r="H101" s="211"/>
      <c r="I101" s="152"/>
    </row>
    <row r="102" spans="2:9" s="70" customFormat="1" x14ac:dyDescent="0.2">
      <c r="B102" s="74" t="s">
        <v>9</v>
      </c>
      <c r="C102" s="73">
        <f>SUM(C96:C101)</f>
        <v>20214</v>
      </c>
      <c r="D102" s="211"/>
      <c r="E102" s="211"/>
      <c r="F102" s="211"/>
      <c r="G102" s="211"/>
      <c r="H102" s="211"/>
      <c r="I102" s="152"/>
    </row>
    <row r="103" spans="2:9" s="70" customFormat="1" x14ac:dyDescent="0.2">
      <c r="B103" s="71" t="s">
        <v>408</v>
      </c>
      <c r="C103" s="66"/>
      <c r="D103" s="211"/>
      <c r="E103" s="211"/>
      <c r="F103" s="211"/>
      <c r="G103" s="211"/>
      <c r="H103" s="211"/>
      <c r="I103" s="152"/>
    </row>
    <row r="104" spans="2:9" s="70" customFormat="1" x14ac:dyDescent="0.2">
      <c r="B104" s="72" t="s">
        <v>70</v>
      </c>
      <c r="C104" s="73">
        <v>0</v>
      </c>
      <c r="D104" s="211"/>
      <c r="E104" s="211"/>
      <c r="F104" s="211"/>
      <c r="G104" s="211"/>
      <c r="H104" s="211"/>
      <c r="I104" s="152"/>
    </row>
    <row r="105" spans="2:9" s="70" customFormat="1" x14ac:dyDescent="0.2">
      <c r="B105" s="72" t="s">
        <v>89</v>
      </c>
      <c r="C105" s="73">
        <v>8760</v>
      </c>
      <c r="D105" s="211"/>
      <c r="E105" s="211"/>
      <c r="F105" s="211"/>
      <c r="G105" s="211"/>
      <c r="H105" s="211"/>
      <c r="I105" s="152"/>
    </row>
    <row r="106" spans="2:9" s="70" customFormat="1" x14ac:dyDescent="0.2">
      <c r="B106" s="72" t="s">
        <v>88</v>
      </c>
      <c r="C106" s="73">
        <v>0</v>
      </c>
      <c r="D106" s="211"/>
      <c r="E106" s="211"/>
      <c r="F106" s="211"/>
      <c r="G106" s="211"/>
      <c r="H106" s="211"/>
      <c r="I106" s="152"/>
    </row>
    <row r="107" spans="2:9" s="70" customFormat="1" x14ac:dyDescent="0.2">
      <c r="B107" s="74" t="s">
        <v>87</v>
      </c>
      <c r="C107" s="73">
        <v>0</v>
      </c>
      <c r="D107" s="211"/>
      <c r="E107" s="211"/>
      <c r="F107" s="211"/>
      <c r="G107" s="211"/>
      <c r="H107" s="211"/>
      <c r="I107" s="152"/>
    </row>
    <row r="108" spans="2:9" s="70" customFormat="1" x14ac:dyDescent="0.2">
      <c r="B108" s="74" t="s">
        <v>97</v>
      </c>
      <c r="C108" s="73">
        <v>15695</v>
      </c>
      <c r="D108" s="211"/>
      <c r="E108" s="211"/>
      <c r="F108" s="211"/>
      <c r="G108" s="211"/>
      <c r="H108" s="211"/>
      <c r="I108" s="152"/>
    </row>
    <row r="109" spans="2:9" s="70" customFormat="1" x14ac:dyDescent="0.2">
      <c r="B109" s="74" t="s">
        <v>85</v>
      </c>
      <c r="C109" s="73">
        <v>0</v>
      </c>
      <c r="D109" s="211"/>
      <c r="E109" s="211"/>
      <c r="F109" s="211"/>
      <c r="G109" s="211"/>
      <c r="H109" s="211"/>
      <c r="I109" s="152"/>
    </row>
    <row r="110" spans="2:9" s="70" customFormat="1" x14ac:dyDescent="0.2">
      <c r="B110" s="74" t="s">
        <v>9</v>
      </c>
      <c r="C110" s="73">
        <f>SUM(C104:C109)</f>
        <v>24455</v>
      </c>
      <c r="D110" s="211"/>
      <c r="E110" s="211"/>
      <c r="F110" s="211"/>
      <c r="G110" s="211"/>
      <c r="H110" s="211"/>
      <c r="I110" s="152"/>
    </row>
    <row r="111" spans="2:9" s="70" customFormat="1" ht="25.5" x14ac:dyDescent="0.2">
      <c r="B111" s="71" t="s">
        <v>344</v>
      </c>
      <c r="C111" s="66"/>
      <c r="D111" s="209"/>
      <c r="E111" s="209"/>
      <c r="F111" s="209"/>
      <c r="G111" s="209"/>
      <c r="H111" s="209"/>
      <c r="I111" s="153"/>
    </row>
    <row r="112" spans="2:9" s="70" customFormat="1" x14ac:dyDescent="0.2">
      <c r="B112" s="72" t="s">
        <v>70</v>
      </c>
      <c r="C112" s="182">
        <v>0</v>
      </c>
      <c r="D112" s="211"/>
      <c r="E112" s="211"/>
      <c r="F112" s="211"/>
      <c r="G112" s="211"/>
      <c r="H112" s="211"/>
      <c r="I112" s="152"/>
    </row>
    <row r="113" spans="1:12" s="70" customFormat="1" x14ac:dyDescent="0.2">
      <c r="B113" s="72" t="s">
        <v>89</v>
      </c>
      <c r="C113" s="182">
        <v>0.1991</v>
      </c>
      <c r="D113" s="211"/>
      <c r="E113" s="211"/>
      <c r="F113" s="211"/>
      <c r="G113" s="211"/>
      <c r="H113" s="211"/>
      <c r="I113" s="152"/>
    </row>
    <row r="114" spans="1:12" s="70" customFormat="1" x14ac:dyDescent="0.2">
      <c r="B114" s="72" t="s">
        <v>88</v>
      </c>
      <c r="C114" s="182">
        <v>0</v>
      </c>
      <c r="D114" s="211"/>
      <c r="E114" s="211"/>
      <c r="F114" s="211"/>
      <c r="G114" s="211"/>
      <c r="H114" s="211"/>
      <c r="I114" s="152"/>
    </row>
    <row r="115" spans="1:12" s="70" customFormat="1" x14ac:dyDescent="0.2">
      <c r="B115" s="74" t="s">
        <v>87</v>
      </c>
      <c r="C115" s="182">
        <v>0</v>
      </c>
      <c r="D115" s="211"/>
      <c r="E115" s="211"/>
      <c r="F115" s="211"/>
      <c r="G115" s="211"/>
      <c r="H115" s="211"/>
      <c r="I115" s="152"/>
    </row>
    <row r="116" spans="1:12" s="70" customFormat="1" x14ac:dyDescent="0.2">
      <c r="B116" s="74" t="s">
        <v>97</v>
      </c>
      <c r="C116" s="182">
        <v>0</v>
      </c>
      <c r="D116" s="211"/>
      <c r="E116" s="211"/>
      <c r="F116" s="211"/>
      <c r="G116" s="211"/>
      <c r="H116" s="211"/>
      <c r="I116" s="152"/>
    </row>
    <row r="117" spans="1:12" s="70" customFormat="1" x14ac:dyDescent="0.2">
      <c r="B117" s="74" t="s">
        <v>85</v>
      </c>
      <c r="C117" s="182">
        <v>0</v>
      </c>
      <c r="D117" s="211"/>
      <c r="E117" s="211"/>
      <c r="F117" s="211"/>
      <c r="G117" s="211"/>
      <c r="H117" s="211"/>
      <c r="I117" s="152"/>
    </row>
    <row r="118" spans="1:12" s="70" customFormat="1" x14ac:dyDescent="0.2">
      <c r="B118" s="74" t="s">
        <v>139</v>
      </c>
      <c r="C118" s="182">
        <v>5.5399999999999998E-2</v>
      </c>
      <c r="D118" s="211"/>
      <c r="E118" s="211"/>
      <c r="F118" s="211"/>
      <c r="G118" s="211"/>
      <c r="H118" s="211"/>
      <c r="I118" s="152"/>
    </row>
    <row r="119" spans="1:12" s="70" customFormat="1" ht="25.5" x14ac:dyDescent="0.2">
      <c r="B119" s="75" t="s">
        <v>345</v>
      </c>
      <c r="C119" s="73"/>
      <c r="D119" s="211"/>
      <c r="E119" s="211"/>
      <c r="F119" s="211"/>
      <c r="G119" s="211"/>
      <c r="H119" s="211"/>
      <c r="I119" s="152"/>
    </row>
    <row r="120" spans="1:12" s="70" customFormat="1" x14ac:dyDescent="0.2">
      <c r="B120" s="72" t="s">
        <v>70</v>
      </c>
      <c r="C120" s="182">
        <v>0</v>
      </c>
      <c r="D120" s="211"/>
      <c r="E120" s="211"/>
      <c r="F120" s="211"/>
      <c r="G120" s="211"/>
      <c r="H120" s="211"/>
      <c r="I120" s="152"/>
    </row>
    <row r="121" spans="1:12" s="70" customFormat="1" x14ac:dyDescent="0.2">
      <c r="B121" s="72" t="s">
        <v>89</v>
      </c>
      <c r="C121" s="182">
        <v>0.06</v>
      </c>
      <c r="D121" s="211"/>
      <c r="E121" s="211"/>
      <c r="F121" s="211"/>
      <c r="G121" s="211"/>
      <c r="H121" s="211"/>
      <c r="I121" s="152"/>
    </row>
    <row r="122" spans="1:12" s="70" customFormat="1" x14ac:dyDescent="0.2">
      <c r="B122" s="72" t="s">
        <v>88</v>
      </c>
      <c r="C122" s="182">
        <v>0</v>
      </c>
      <c r="D122" s="211"/>
      <c r="E122" s="211"/>
      <c r="F122" s="211"/>
      <c r="G122" s="211"/>
      <c r="H122" s="211"/>
      <c r="I122" s="152"/>
    </row>
    <row r="123" spans="1:12" s="70" customFormat="1" x14ac:dyDescent="0.2">
      <c r="B123" s="74" t="s">
        <v>87</v>
      </c>
      <c r="C123" s="182">
        <v>0</v>
      </c>
      <c r="D123" s="211"/>
      <c r="E123" s="211"/>
      <c r="F123" s="211"/>
      <c r="G123" s="211"/>
      <c r="H123" s="211"/>
      <c r="I123" s="152"/>
    </row>
    <row r="124" spans="1:12" s="70" customFormat="1" x14ac:dyDescent="0.2">
      <c r="B124" s="74" t="s">
        <v>97</v>
      </c>
      <c r="C124" s="182">
        <v>0</v>
      </c>
      <c r="D124" s="211"/>
      <c r="E124" s="211"/>
      <c r="F124" s="211"/>
      <c r="G124" s="211"/>
      <c r="H124" s="211"/>
      <c r="I124" s="152"/>
    </row>
    <row r="125" spans="1:12" s="70" customFormat="1" x14ac:dyDescent="0.2">
      <c r="B125" s="74" t="s">
        <v>85</v>
      </c>
      <c r="C125" s="182">
        <v>0</v>
      </c>
      <c r="D125" s="211"/>
      <c r="E125" s="211"/>
      <c r="F125" s="211"/>
      <c r="G125" s="211"/>
      <c r="H125" s="211"/>
      <c r="I125" s="152"/>
    </row>
    <row r="126" spans="1:12" ht="15" thickBot="1" x14ac:dyDescent="0.25">
      <c r="B126" s="74" t="s">
        <v>139</v>
      </c>
      <c r="C126" s="182">
        <v>5.1900000000000002E-2</v>
      </c>
      <c r="D126" s="211"/>
      <c r="E126" s="211"/>
      <c r="F126" s="211"/>
      <c r="G126" s="211"/>
      <c r="H126" s="211"/>
      <c r="I126" s="152"/>
      <c r="J126" s="70"/>
      <c r="K126" s="70"/>
      <c r="L126" s="70"/>
    </row>
    <row r="127" spans="1:12" x14ac:dyDescent="0.2">
      <c r="B127" s="62" t="s">
        <v>225</v>
      </c>
      <c r="C127" s="63"/>
      <c r="D127" s="212"/>
      <c r="E127" s="212"/>
      <c r="F127" s="212"/>
      <c r="G127" s="212"/>
      <c r="H127" s="212"/>
      <c r="I127" s="153"/>
      <c r="J127" s="70"/>
      <c r="K127" s="70"/>
      <c r="L127" s="70"/>
    </row>
    <row r="128" spans="1:12" customFormat="1" ht="15" x14ac:dyDescent="0.25">
      <c r="A128" s="1"/>
      <c r="B128" s="135" t="s">
        <v>482</v>
      </c>
      <c r="C128" s="66"/>
      <c r="D128" s="209"/>
      <c r="E128" s="209"/>
      <c r="F128" s="209"/>
      <c r="G128" s="209"/>
      <c r="H128" s="209"/>
      <c r="I128" s="153"/>
    </row>
    <row r="129" spans="1:9" customFormat="1" ht="15" x14ac:dyDescent="0.25">
      <c r="A129" s="1"/>
      <c r="B129" s="136" t="s">
        <v>420</v>
      </c>
      <c r="C129" s="171">
        <v>5.67E-2</v>
      </c>
      <c r="D129" s="210" t="s">
        <v>423</v>
      </c>
      <c r="E129" s="210"/>
      <c r="F129" s="210"/>
      <c r="G129" s="210"/>
      <c r="H129" s="210"/>
      <c r="I129" s="153"/>
    </row>
    <row r="130" spans="1:9" customFormat="1" ht="15" x14ac:dyDescent="0.25">
      <c r="A130" s="1"/>
      <c r="B130" s="136" t="s">
        <v>421</v>
      </c>
      <c r="C130" s="171">
        <v>9.6500000000000002E-2</v>
      </c>
      <c r="D130" s="210" t="s">
        <v>424</v>
      </c>
      <c r="E130" s="210"/>
      <c r="F130" s="210"/>
      <c r="G130" s="210"/>
      <c r="H130" s="210"/>
      <c r="I130" s="153"/>
    </row>
    <row r="131" spans="1:9" customFormat="1" ht="15" x14ac:dyDescent="0.25">
      <c r="A131" s="1"/>
      <c r="B131" s="136" t="s">
        <v>422</v>
      </c>
      <c r="C131" s="171">
        <v>4.9399999999999999E-2</v>
      </c>
      <c r="D131" s="210" t="s">
        <v>425</v>
      </c>
      <c r="E131" s="210"/>
      <c r="F131" s="210"/>
      <c r="G131" s="210"/>
      <c r="H131" s="210"/>
      <c r="I131" s="153"/>
    </row>
    <row r="132" spans="1:9" customFormat="1" ht="15.75" thickBot="1" x14ac:dyDescent="0.3">
      <c r="A132" s="1"/>
      <c r="B132" s="64" t="s">
        <v>39</v>
      </c>
      <c r="C132" s="65" t="s">
        <v>69</v>
      </c>
      <c r="D132" s="210"/>
      <c r="E132" s="210"/>
      <c r="F132" s="210"/>
      <c r="G132" s="210"/>
      <c r="H132" s="210"/>
      <c r="I132" s="153"/>
    </row>
    <row r="133" spans="1:9" ht="63.75" x14ac:dyDescent="0.2">
      <c r="B133" s="62" t="s">
        <v>346</v>
      </c>
      <c r="C133" s="62" t="s">
        <v>70</v>
      </c>
      <c r="D133" s="62" t="s">
        <v>89</v>
      </c>
      <c r="E133" s="62" t="s">
        <v>88</v>
      </c>
      <c r="F133" s="62" t="s">
        <v>87</v>
      </c>
      <c r="G133" s="62" t="s">
        <v>97</v>
      </c>
      <c r="H133" s="62" t="s">
        <v>85</v>
      </c>
    </row>
    <row r="134" spans="1:9" x14ac:dyDescent="0.2">
      <c r="B134" s="75" t="s">
        <v>226</v>
      </c>
      <c r="C134" s="66"/>
      <c r="D134" s="66"/>
      <c r="E134" s="66"/>
      <c r="F134" s="66"/>
      <c r="G134" s="66"/>
      <c r="H134" s="66"/>
    </row>
    <row r="135" spans="1:9" x14ac:dyDescent="0.2">
      <c r="B135" s="149" t="s">
        <v>432</v>
      </c>
      <c r="C135" s="169">
        <v>0</v>
      </c>
      <c r="D135" s="169">
        <v>2843729</v>
      </c>
      <c r="E135" s="169">
        <v>0</v>
      </c>
      <c r="F135" s="169">
        <v>0</v>
      </c>
      <c r="G135" s="169">
        <v>6634212</v>
      </c>
      <c r="H135" s="169">
        <v>0</v>
      </c>
      <c r="I135" s="65" t="s">
        <v>435</v>
      </c>
    </row>
    <row r="136" spans="1:9" ht="51" x14ac:dyDescent="0.2">
      <c r="B136" s="149" t="s">
        <v>433</v>
      </c>
      <c r="C136" s="169">
        <v>0</v>
      </c>
      <c r="D136" s="169">
        <v>190452</v>
      </c>
      <c r="E136" s="169">
        <v>0</v>
      </c>
      <c r="F136" s="169">
        <v>0</v>
      </c>
      <c r="G136" s="169">
        <v>614783</v>
      </c>
      <c r="H136" s="169">
        <v>0</v>
      </c>
      <c r="I136" s="65" t="s">
        <v>436</v>
      </c>
    </row>
    <row r="137" spans="1:9" ht="51" x14ac:dyDescent="0.2">
      <c r="B137" s="149" t="s">
        <v>434</v>
      </c>
      <c r="C137" s="169">
        <v>0</v>
      </c>
      <c r="D137" s="169">
        <v>3506117</v>
      </c>
      <c r="E137" s="169">
        <v>0</v>
      </c>
      <c r="F137" s="169">
        <v>0</v>
      </c>
      <c r="G137" s="169">
        <v>8376504</v>
      </c>
      <c r="H137" s="169">
        <v>0</v>
      </c>
      <c r="I137" s="65" t="s">
        <v>437</v>
      </c>
    </row>
    <row r="138" spans="1:9" x14ac:dyDescent="0.2">
      <c r="B138" s="64" t="s">
        <v>349</v>
      </c>
      <c r="C138" s="170">
        <v>0</v>
      </c>
      <c r="D138" s="197" t="s">
        <v>350</v>
      </c>
      <c r="E138" s="198"/>
      <c r="F138" s="198"/>
      <c r="G138" s="198"/>
      <c r="H138" s="199"/>
      <c r="I138" s="153"/>
    </row>
    <row r="139" spans="1:9" x14ac:dyDescent="0.2">
      <c r="B139" s="64" t="s">
        <v>351</v>
      </c>
      <c r="C139" s="65" t="s">
        <v>506</v>
      </c>
      <c r="D139" s="197"/>
      <c r="E139" s="198"/>
      <c r="F139" s="198"/>
      <c r="G139" s="198"/>
      <c r="H139" s="199"/>
      <c r="I139" s="153"/>
    </row>
    <row r="140" spans="1:9" ht="25.5" x14ac:dyDescent="0.2">
      <c r="B140" s="120" t="s">
        <v>352</v>
      </c>
      <c r="C140" s="66"/>
      <c r="D140" s="206" t="s">
        <v>45</v>
      </c>
      <c r="E140" s="207"/>
      <c r="F140" s="207"/>
      <c r="G140" s="207"/>
      <c r="H140" s="208"/>
      <c r="I140" s="153"/>
    </row>
    <row r="141" spans="1:9" x14ac:dyDescent="0.2">
      <c r="B141" s="64" t="s">
        <v>114</v>
      </c>
      <c r="C141" s="65" t="s">
        <v>506</v>
      </c>
      <c r="D141" s="197"/>
      <c r="E141" s="198"/>
      <c r="F141" s="198"/>
      <c r="G141" s="198"/>
      <c r="H141" s="199"/>
      <c r="I141" s="153"/>
    </row>
    <row r="142" spans="1:9" x14ac:dyDescent="0.2">
      <c r="B142" s="64" t="s">
        <v>115</v>
      </c>
      <c r="C142" s="65" t="s">
        <v>506</v>
      </c>
      <c r="D142" s="197"/>
      <c r="E142" s="198"/>
      <c r="F142" s="198"/>
      <c r="G142" s="198"/>
      <c r="H142" s="199"/>
      <c r="I142" s="153"/>
    </row>
    <row r="143" spans="1:9" x14ac:dyDescent="0.2">
      <c r="B143" s="64" t="s">
        <v>116</v>
      </c>
      <c r="C143" s="65" t="s">
        <v>506</v>
      </c>
      <c r="D143" s="197"/>
      <c r="E143" s="198"/>
      <c r="F143" s="198"/>
      <c r="G143" s="198"/>
      <c r="H143" s="199"/>
      <c r="I143" s="153"/>
    </row>
    <row r="144" spans="1:9" x14ac:dyDescent="0.2">
      <c r="B144" s="64" t="s">
        <v>117</v>
      </c>
      <c r="C144" s="65" t="s">
        <v>506</v>
      </c>
      <c r="D144" s="197"/>
      <c r="E144" s="198"/>
      <c r="F144" s="198"/>
      <c r="G144" s="198"/>
      <c r="H144" s="199"/>
      <c r="I144" s="153"/>
    </row>
    <row r="145" spans="2:9" x14ac:dyDescent="0.2">
      <c r="B145" s="64" t="s">
        <v>118</v>
      </c>
      <c r="C145" s="65" t="s">
        <v>506</v>
      </c>
      <c r="D145" s="197"/>
      <c r="E145" s="198"/>
      <c r="F145" s="198"/>
      <c r="G145" s="198"/>
      <c r="H145" s="199"/>
      <c r="I145" s="153"/>
    </row>
    <row r="146" spans="2:9" x14ac:dyDescent="0.2">
      <c r="B146" s="64" t="s">
        <v>119</v>
      </c>
      <c r="C146" s="65" t="s">
        <v>506</v>
      </c>
      <c r="D146" s="197"/>
      <c r="E146" s="198"/>
      <c r="F146" s="198"/>
      <c r="G146" s="198"/>
      <c r="H146" s="199"/>
      <c r="I146" s="153"/>
    </row>
    <row r="147" spans="2:9" x14ac:dyDescent="0.2">
      <c r="B147" s="64" t="s">
        <v>120</v>
      </c>
      <c r="C147" s="65" t="s">
        <v>506</v>
      </c>
      <c r="D147" s="197"/>
      <c r="E147" s="198"/>
      <c r="F147" s="198"/>
      <c r="G147" s="198"/>
      <c r="H147" s="199"/>
      <c r="I147" s="153"/>
    </row>
    <row r="148" spans="2:9" x14ac:dyDescent="0.2">
      <c r="B148" s="64" t="s">
        <v>121</v>
      </c>
      <c r="C148" s="65" t="s">
        <v>506</v>
      </c>
      <c r="D148" s="197"/>
      <c r="E148" s="198"/>
      <c r="F148" s="198"/>
      <c r="G148" s="198"/>
      <c r="H148" s="199"/>
      <c r="I148" s="153"/>
    </row>
    <row r="149" spans="2:9" x14ac:dyDescent="0.2">
      <c r="B149" s="64" t="s">
        <v>159</v>
      </c>
      <c r="C149" s="65" t="s">
        <v>506</v>
      </c>
      <c r="D149" s="197"/>
      <c r="E149" s="198"/>
      <c r="F149" s="198"/>
      <c r="G149" s="198"/>
      <c r="H149" s="199"/>
      <c r="I149" s="153"/>
    </row>
    <row r="150" spans="2:9" x14ac:dyDescent="0.2">
      <c r="B150" s="64" t="s">
        <v>160</v>
      </c>
      <c r="C150" s="65" t="s">
        <v>506</v>
      </c>
      <c r="D150" s="197"/>
      <c r="E150" s="198"/>
      <c r="F150" s="198"/>
      <c r="G150" s="198"/>
      <c r="H150" s="199"/>
      <c r="I150" s="153"/>
    </row>
    <row r="151" spans="2:9" x14ac:dyDescent="0.2">
      <c r="B151" s="64" t="s">
        <v>8</v>
      </c>
      <c r="C151" s="65" t="s">
        <v>506</v>
      </c>
      <c r="D151" s="197"/>
      <c r="E151" s="198"/>
      <c r="F151" s="198"/>
      <c r="G151" s="198"/>
      <c r="H151" s="199"/>
      <c r="I151" s="153"/>
    </row>
    <row r="152" spans="2:9" x14ac:dyDescent="0.2">
      <c r="B152" s="64" t="s">
        <v>33</v>
      </c>
      <c r="C152" s="65" t="s">
        <v>1</v>
      </c>
      <c r="D152" s="197"/>
      <c r="E152" s="198"/>
      <c r="F152" s="198"/>
      <c r="G152" s="198"/>
      <c r="H152" s="198"/>
      <c r="I152" s="153"/>
    </row>
    <row r="153" spans="2:9" x14ac:dyDescent="0.2">
      <c r="B153" s="64" t="s">
        <v>353</v>
      </c>
      <c r="C153" s="173">
        <v>0.1227</v>
      </c>
      <c r="D153" s="197" t="s">
        <v>46</v>
      </c>
      <c r="E153" s="198"/>
      <c r="F153" s="198"/>
      <c r="G153" s="198"/>
      <c r="H153" s="199"/>
      <c r="I153" s="153"/>
    </row>
    <row r="154" spans="2:9" x14ac:dyDescent="0.2">
      <c r="B154" s="64" t="s">
        <v>354</v>
      </c>
      <c r="C154" s="173">
        <v>1.4500000000000001E-2</v>
      </c>
      <c r="D154" s="197"/>
      <c r="E154" s="198"/>
      <c r="F154" s="198"/>
      <c r="G154" s="198"/>
      <c r="H154" s="199"/>
      <c r="I154" s="153"/>
    </row>
    <row r="155" spans="2:9" ht="15" thickBot="1" x14ac:dyDescent="0.25">
      <c r="B155" s="64" t="s">
        <v>355</v>
      </c>
      <c r="C155" s="173">
        <v>0.1371</v>
      </c>
      <c r="D155" s="197"/>
      <c r="E155" s="198"/>
      <c r="F155" s="198"/>
      <c r="G155" s="198"/>
      <c r="H155" s="199"/>
      <c r="I155" s="153"/>
    </row>
    <row r="156" spans="2:9" ht="63.75" x14ac:dyDescent="0.2">
      <c r="B156" s="123" t="s">
        <v>122</v>
      </c>
      <c r="C156" s="62" t="s">
        <v>70</v>
      </c>
      <c r="D156" s="62" t="s">
        <v>89</v>
      </c>
      <c r="E156" s="62" t="s">
        <v>88</v>
      </c>
      <c r="F156" s="62" t="s">
        <v>87</v>
      </c>
      <c r="G156" s="62" t="s">
        <v>97</v>
      </c>
      <c r="H156" s="62" t="s">
        <v>85</v>
      </c>
    </row>
    <row r="157" spans="2:9" x14ac:dyDescent="0.2">
      <c r="B157" s="75" t="s">
        <v>221</v>
      </c>
      <c r="C157" s="66"/>
      <c r="D157" s="194"/>
      <c r="E157" s="195"/>
      <c r="F157" s="195"/>
      <c r="G157" s="195"/>
      <c r="H157" s="196"/>
    </row>
    <row r="158" spans="2:9" x14ac:dyDescent="0.2">
      <c r="B158" s="124" t="s">
        <v>356</v>
      </c>
      <c r="C158" s="65">
        <v>0</v>
      </c>
      <c r="D158" s="65">
        <v>7</v>
      </c>
      <c r="E158" s="65" t="s">
        <v>24</v>
      </c>
      <c r="F158" s="65">
        <v>0</v>
      </c>
      <c r="G158" s="186" t="s">
        <v>539</v>
      </c>
      <c r="H158" s="65">
        <v>0</v>
      </c>
      <c r="I158" s="151"/>
    </row>
    <row r="159" spans="2:9" x14ac:dyDescent="0.2">
      <c r="B159" s="124" t="s">
        <v>357</v>
      </c>
      <c r="C159" s="65">
        <v>0</v>
      </c>
      <c r="D159" s="186" t="s">
        <v>539</v>
      </c>
      <c r="E159" s="65" t="s">
        <v>24</v>
      </c>
      <c r="F159" s="65">
        <v>0</v>
      </c>
      <c r="G159" s="65" t="s">
        <v>24</v>
      </c>
      <c r="H159" s="65">
        <v>0</v>
      </c>
      <c r="I159" s="151"/>
    </row>
    <row r="160" spans="2:9" x14ac:dyDescent="0.2">
      <c r="B160" s="124" t="s">
        <v>358</v>
      </c>
      <c r="C160" s="65">
        <v>0</v>
      </c>
      <c r="D160" s="186" t="s">
        <v>539</v>
      </c>
      <c r="E160" s="65" t="s">
        <v>24</v>
      </c>
      <c r="F160" s="65">
        <v>0</v>
      </c>
      <c r="G160" s="65" t="s">
        <v>24</v>
      </c>
      <c r="H160" s="65">
        <v>0</v>
      </c>
      <c r="I160" s="151"/>
    </row>
    <row r="161" spans="2:9" ht="25.5" x14ac:dyDescent="0.2">
      <c r="B161" s="124" t="s">
        <v>359</v>
      </c>
      <c r="C161" s="65">
        <v>0</v>
      </c>
      <c r="D161" s="65">
        <v>37</v>
      </c>
      <c r="E161" s="65" t="s">
        <v>24</v>
      </c>
      <c r="F161" s="65">
        <v>0</v>
      </c>
      <c r="G161" s="65">
        <v>48</v>
      </c>
      <c r="H161" s="65">
        <v>0</v>
      </c>
      <c r="I161" s="151"/>
    </row>
    <row r="162" spans="2:9" x14ac:dyDescent="0.2">
      <c r="B162" s="124" t="s">
        <v>360</v>
      </c>
      <c r="C162" s="65">
        <v>0</v>
      </c>
      <c r="D162" s="65">
        <v>70</v>
      </c>
      <c r="E162" s="65" t="s">
        <v>24</v>
      </c>
      <c r="F162" s="65">
        <v>0</v>
      </c>
      <c r="G162" s="65">
        <v>89</v>
      </c>
      <c r="H162" s="65">
        <v>0</v>
      </c>
      <c r="I162" s="151"/>
    </row>
    <row r="163" spans="2:9" x14ac:dyDescent="0.2">
      <c r="B163" s="124" t="s">
        <v>483</v>
      </c>
      <c r="C163" s="65">
        <v>0</v>
      </c>
      <c r="D163" s="65">
        <v>7</v>
      </c>
      <c r="E163" s="65" t="s">
        <v>24</v>
      </c>
      <c r="F163" s="65">
        <v>0</v>
      </c>
      <c r="G163" s="65" t="s">
        <v>24</v>
      </c>
      <c r="H163" s="65">
        <v>0</v>
      </c>
      <c r="I163" s="159"/>
    </row>
    <row r="164" spans="2:9" x14ac:dyDescent="0.2">
      <c r="B164" s="124" t="s">
        <v>361</v>
      </c>
      <c r="C164" s="65">
        <v>0</v>
      </c>
      <c r="D164" s="65">
        <v>19</v>
      </c>
      <c r="E164" s="65" t="s">
        <v>24</v>
      </c>
      <c r="F164" s="65">
        <v>0</v>
      </c>
      <c r="G164" s="65">
        <v>10</v>
      </c>
      <c r="H164" s="65">
        <v>0</v>
      </c>
      <c r="I164" s="151"/>
    </row>
    <row r="165" spans="2:9" x14ac:dyDescent="0.2">
      <c r="B165" s="124" t="s">
        <v>484</v>
      </c>
      <c r="C165" s="65">
        <v>0</v>
      </c>
      <c r="D165" s="65" t="s">
        <v>24</v>
      </c>
      <c r="E165" s="65" t="s">
        <v>24</v>
      </c>
      <c r="F165" s="65">
        <v>0</v>
      </c>
      <c r="G165" s="65" t="s">
        <v>24</v>
      </c>
      <c r="H165" s="65">
        <v>0</v>
      </c>
      <c r="I165" s="151"/>
    </row>
    <row r="166" spans="2:9" x14ac:dyDescent="0.2">
      <c r="B166" s="124" t="s">
        <v>362</v>
      </c>
      <c r="C166" s="65">
        <v>0</v>
      </c>
      <c r="D166" s="186" t="s">
        <v>539</v>
      </c>
      <c r="E166" s="65" t="s">
        <v>24</v>
      </c>
      <c r="F166" s="65">
        <v>0</v>
      </c>
      <c r="G166" s="186" t="s">
        <v>539</v>
      </c>
      <c r="H166" s="65">
        <v>0</v>
      </c>
      <c r="I166" s="151"/>
    </row>
    <row r="167" spans="2:9" x14ac:dyDescent="0.2">
      <c r="B167" s="124" t="s">
        <v>363</v>
      </c>
      <c r="C167" s="65">
        <v>0</v>
      </c>
      <c r="D167" s="65" t="s">
        <v>24</v>
      </c>
      <c r="E167" s="65" t="s">
        <v>24</v>
      </c>
      <c r="F167" s="65">
        <v>0</v>
      </c>
      <c r="G167" s="65" t="s">
        <v>24</v>
      </c>
      <c r="H167" s="65">
        <v>0</v>
      </c>
      <c r="I167" s="151"/>
    </row>
    <row r="168" spans="2:9" x14ac:dyDescent="0.2">
      <c r="B168" s="124" t="s">
        <v>413</v>
      </c>
      <c r="C168" s="65">
        <v>0</v>
      </c>
      <c r="D168" s="65" t="s">
        <v>24</v>
      </c>
      <c r="E168" s="65" t="s">
        <v>24</v>
      </c>
      <c r="F168" s="65">
        <v>0</v>
      </c>
      <c r="G168" s="186" t="s">
        <v>539</v>
      </c>
      <c r="H168" s="65">
        <v>0</v>
      </c>
      <c r="I168" s="151"/>
    </row>
    <row r="169" spans="2:9" x14ac:dyDescent="0.2">
      <c r="B169" s="124" t="s">
        <v>412</v>
      </c>
      <c r="C169" s="65">
        <v>0</v>
      </c>
      <c r="D169" s="65">
        <v>18</v>
      </c>
      <c r="E169" s="65" t="s">
        <v>24</v>
      </c>
      <c r="F169" s="65">
        <v>0</v>
      </c>
      <c r="G169" s="65">
        <v>9</v>
      </c>
      <c r="H169" s="65">
        <v>0</v>
      </c>
      <c r="I169" s="151" t="s">
        <v>138</v>
      </c>
    </row>
    <row r="170" spans="2:9" ht="32.25" customHeight="1" x14ac:dyDescent="0.2">
      <c r="B170" s="124" t="s">
        <v>367</v>
      </c>
      <c r="C170" s="65">
        <v>0</v>
      </c>
      <c r="D170" s="65" t="s">
        <v>24</v>
      </c>
      <c r="E170" s="65" t="s">
        <v>24</v>
      </c>
      <c r="F170" s="65">
        <v>0</v>
      </c>
      <c r="G170" s="65" t="s">
        <v>24</v>
      </c>
      <c r="H170" s="65">
        <v>0</v>
      </c>
      <c r="I170" s="151" t="s">
        <v>438</v>
      </c>
    </row>
    <row r="171" spans="2:9" ht="25.5" x14ac:dyDescent="0.2">
      <c r="B171" s="124" t="s">
        <v>368</v>
      </c>
      <c r="C171" s="65">
        <v>0</v>
      </c>
      <c r="D171" s="186" t="s">
        <v>539</v>
      </c>
      <c r="E171" s="65" t="s">
        <v>24</v>
      </c>
      <c r="F171" s="65">
        <v>0</v>
      </c>
      <c r="G171" s="186" t="s">
        <v>539</v>
      </c>
      <c r="H171" s="65">
        <v>0</v>
      </c>
      <c r="I171" s="151"/>
    </row>
    <row r="172" spans="2:9" ht="16.5" customHeight="1" x14ac:dyDescent="0.2">
      <c r="B172" s="128" t="s">
        <v>369</v>
      </c>
      <c r="C172" s="76">
        <v>0</v>
      </c>
      <c r="D172" s="65" t="s">
        <v>24</v>
      </c>
      <c r="E172" s="65" t="s">
        <v>24</v>
      </c>
      <c r="F172" s="76">
        <v>0</v>
      </c>
      <c r="G172" s="65" t="s">
        <v>24</v>
      </c>
      <c r="H172" s="76">
        <v>0</v>
      </c>
      <c r="I172" s="151" t="s">
        <v>414</v>
      </c>
    </row>
    <row r="173" spans="2:9" ht="16.5" customHeight="1" thickBot="1" x14ac:dyDescent="0.25">
      <c r="B173" s="128" t="s">
        <v>370</v>
      </c>
      <c r="C173" s="76">
        <v>0</v>
      </c>
      <c r="D173" s="65" t="s">
        <v>24</v>
      </c>
      <c r="E173" s="65" t="s">
        <v>24</v>
      </c>
      <c r="F173" s="76">
        <v>0</v>
      </c>
      <c r="G173" s="65" t="s">
        <v>24</v>
      </c>
      <c r="H173" s="76">
        <v>0</v>
      </c>
      <c r="I173" s="154" t="s">
        <v>414</v>
      </c>
    </row>
    <row r="174" spans="2:9" ht="15.75" customHeight="1" x14ac:dyDescent="0.2">
      <c r="B174" s="62" t="s">
        <v>125</v>
      </c>
      <c r="C174" s="63"/>
      <c r="D174" s="203"/>
      <c r="E174" s="204"/>
      <c r="F174" s="204"/>
      <c r="G174" s="204"/>
      <c r="H174" s="205"/>
      <c r="I174" s="157"/>
    </row>
    <row r="175" spans="2:9" x14ac:dyDescent="0.2">
      <c r="B175" s="129" t="s">
        <v>221</v>
      </c>
      <c r="C175" s="66"/>
      <c r="D175" s="194"/>
      <c r="E175" s="195"/>
      <c r="F175" s="195"/>
      <c r="G175" s="195"/>
      <c r="H175" s="196"/>
      <c r="I175" s="157"/>
    </row>
    <row r="176" spans="2:9" ht="51" customHeight="1" x14ac:dyDescent="0.2">
      <c r="B176" s="130" t="s">
        <v>371</v>
      </c>
      <c r="C176" s="65" t="s">
        <v>24</v>
      </c>
      <c r="D176" s="197" t="s">
        <v>66</v>
      </c>
      <c r="E176" s="198"/>
      <c r="F176" s="198"/>
      <c r="G176" s="198"/>
      <c r="H176" s="199"/>
      <c r="I176" s="153"/>
    </row>
    <row r="177" spans="2:13" x14ac:dyDescent="0.2">
      <c r="B177" s="72" t="s">
        <v>64</v>
      </c>
      <c r="C177" s="65" t="s">
        <v>24</v>
      </c>
      <c r="D177" s="197"/>
      <c r="E177" s="198"/>
      <c r="F177" s="198"/>
      <c r="G177" s="198"/>
      <c r="H177" s="199"/>
      <c r="I177" s="153"/>
    </row>
    <row r="178" spans="2:13" x14ac:dyDescent="0.2">
      <c r="B178" s="71" t="s">
        <v>302</v>
      </c>
      <c r="C178" s="66"/>
      <c r="D178" s="194"/>
      <c r="E178" s="195"/>
      <c r="F178" s="195"/>
      <c r="G178" s="195"/>
      <c r="H178" s="196"/>
      <c r="I178" s="157"/>
    </row>
    <row r="179" spans="2:13" x14ac:dyDescent="0.2">
      <c r="B179" s="131" t="s">
        <v>161</v>
      </c>
      <c r="C179" s="65" t="s">
        <v>504</v>
      </c>
      <c r="D179" s="197"/>
      <c r="E179" s="198"/>
      <c r="F179" s="198"/>
      <c r="G179" s="198"/>
      <c r="H179" s="199"/>
      <c r="I179" s="153"/>
    </row>
    <row r="180" spans="2:13" ht="51" x14ac:dyDescent="0.2">
      <c r="B180" s="72" t="s">
        <v>164</v>
      </c>
      <c r="C180" s="65" t="s">
        <v>504</v>
      </c>
      <c r="D180" s="197"/>
      <c r="E180" s="198"/>
      <c r="F180" s="198"/>
      <c r="G180" s="198"/>
      <c r="H180" s="199"/>
      <c r="I180" s="153"/>
    </row>
    <row r="181" spans="2:13" x14ac:dyDescent="0.2">
      <c r="B181" s="72" t="s">
        <v>303</v>
      </c>
      <c r="C181" s="65" t="s">
        <v>504</v>
      </c>
      <c r="D181" s="197"/>
      <c r="E181" s="198"/>
      <c r="F181" s="198"/>
      <c r="G181" s="198"/>
      <c r="H181" s="199"/>
      <c r="I181" s="153"/>
    </row>
    <row r="182" spans="2:13" x14ac:dyDescent="0.2">
      <c r="B182" s="72" t="s">
        <v>372</v>
      </c>
      <c r="C182" s="65" t="s">
        <v>112</v>
      </c>
      <c r="D182" s="197"/>
      <c r="E182" s="198"/>
      <c r="F182" s="198"/>
      <c r="G182" s="198"/>
      <c r="H182" s="199"/>
      <c r="I182" s="153"/>
    </row>
    <row r="183" spans="2:13" x14ac:dyDescent="0.2">
      <c r="B183" s="121" t="s">
        <v>373</v>
      </c>
      <c r="C183" s="65" t="s">
        <v>69</v>
      </c>
      <c r="D183" s="197"/>
      <c r="E183" s="198"/>
      <c r="F183" s="198"/>
      <c r="G183" s="198"/>
      <c r="H183" s="199"/>
      <c r="I183" s="153"/>
    </row>
    <row r="184" spans="2:13" ht="25.5" x14ac:dyDescent="0.2">
      <c r="B184" s="132" t="s">
        <v>178</v>
      </c>
      <c r="C184" s="65" t="s">
        <v>69</v>
      </c>
      <c r="D184" s="197"/>
      <c r="E184" s="198"/>
      <c r="F184" s="198"/>
      <c r="G184" s="198"/>
      <c r="H184" s="199"/>
      <c r="I184" s="153"/>
    </row>
    <row r="185" spans="2:13" ht="26.25" thickBot="1" x14ac:dyDescent="0.25">
      <c r="B185" s="133" t="s">
        <v>202</v>
      </c>
      <c r="C185" s="80" t="s">
        <v>504</v>
      </c>
      <c r="D185" s="200"/>
      <c r="E185" s="201"/>
      <c r="F185" s="201"/>
      <c r="G185" s="201"/>
      <c r="H185" s="202"/>
      <c r="I185" s="153"/>
    </row>
    <row r="186" spans="2:13" x14ac:dyDescent="0.2">
      <c r="B186" s="54"/>
    </row>
    <row r="187" spans="2:13" x14ac:dyDescent="0.2">
      <c r="B187" s="54"/>
    </row>
    <row r="188" spans="2:13" x14ac:dyDescent="0.2">
      <c r="B188" s="54"/>
    </row>
    <row r="189" spans="2:13" x14ac:dyDescent="0.2">
      <c r="B189" s="54"/>
    </row>
    <row r="190" spans="2:13" x14ac:dyDescent="0.2">
      <c r="B190" s="57"/>
      <c r="C190" s="57"/>
      <c r="D190" s="57"/>
      <c r="E190" s="57"/>
      <c r="F190" s="57"/>
      <c r="G190" s="57"/>
      <c r="H190" s="57"/>
      <c r="I190" s="57"/>
      <c r="J190" s="57"/>
      <c r="K190" s="57"/>
      <c r="L190" s="57"/>
      <c r="M190" s="57"/>
    </row>
    <row r="191" spans="2:13" x14ac:dyDescent="0.2">
      <c r="B191" s="57"/>
      <c r="C191" s="57"/>
      <c r="D191" s="57"/>
      <c r="E191" s="57"/>
      <c r="F191" s="57"/>
      <c r="G191" s="57"/>
      <c r="H191" s="57"/>
      <c r="I191" s="57"/>
      <c r="J191" s="57"/>
      <c r="K191" s="57"/>
      <c r="L191" s="57"/>
      <c r="M191" s="57"/>
    </row>
    <row r="192" spans="2:13" x14ac:dyDescent="0.2">
      <c r="B192" s="57"/>
      <c r="C192" s="57"/>
      <c r="D192" s="57"/>
      <c r="E192" s="57"/>
      <c r="F192" s="57"/>
      <c r="G192" s="57"/>
      <c r="H192" s="57"/>
      <c r="I192" s="57"/>
      <c r="J192" s="57"/>
      <c r="K192" s="57"/>
      <c r="L192" s="57"/>
      <c r="M192" s="57"/>
    </row>
    <row r="193" spans="2:13" x14ac:dyDescent="0.2">
      <c r="B193" s="81"/>
      <c r="C193" s="57"/>
      <c r="D193" s="57"/>
      <c r="E193" s="57"/>
      <c r="F193" s="57"/>
      <c r="G193" s="57"/>
      <c r="H193" s="57"/>
      <c r="I193" s="57"/>
      <c r="J193" s="57"/>
      <c r="K193" s="57"/>
      <c r="L193" s="57"/>
      <c r="M193" s="57"/>
    </row>
    <row r="194" spans="2:13" x14ac:dyDescent="0.2">
      <c r="B194" s="81"/>
      <c r="C194" s="57"/>
      <c r="D194" s="57"/>
      <c r="E194" s="57"/>
      <c r="F194" s="57"/>
      <c r="G194" s="57"/>
      <c r="H194" s="57"/>
      <c r="I194" s="57"/>
      <c r="J194" s="57"/>
      <c r="K194" s="57"/>
      <c r="L194" s="57"/>
      <c r="M194" s="57"/>
    </row>
    <row r="195" spans="2:13" x14ac:dyDescent="0.2">
      <c r="B195" s="82"/>
      <c r="C195" s="57"/>
      <c r="D195" s="57"/>
      <c r="E195" s="57"/>
      <c r="F195" s="57"/>
      <c r="G195" s="57"/>
      <c r="H195" s="57"/>
      <c r="I195" s="57"/>
      <c r="J195" s="57"/>
      <c r="K195" s="57"/>
      <c r="L195" s="57"/>
      <c r="M195" s="57"/>
    </row>
    <row r="196" spans="2:13" ht="40.5" customHeight="1" x14ac:dyDescent="0.2">
      <c r="B196" s="57"/>
      <c r="C196" s="57"/>
      <c r="D196" s="57"/>
      <c r="E196" s="57"/>
      <c r="F196" s="57"/>
      <c r="G196" s="57"/>
      <c r="H196" s="57"/>
      <c r="I196" s="57"/>
      <c r="J196" s="57"/>
      <c r="K196" s="57"/>
      <c r="L196" s="57"/>
      <c r="M196" s="57"/>
    </row>
    <row r="197" spans="2:13" x14ac:dyDescent="0.2">
      <c r="B197" s="57"/>
      <c r="C197" s="57"/>
      <c r="D197" s="57"/>
      <c r="E197" s="57"/>
      <c r="F197" s="57"/>
      <c r="G197" s="57"/>
      <c r="H197" s="57"/>
      <c r="I197" s="57"/>
      <c r="J197" s="57"/>
      <c r="K197" s="57"/>
      <c r="L197" s="57"/>
      <c r="M197" s="57"/>
    </row>
    <row r="198" spans="2:13" x14ac:dyDescent="0.2">
      <c r="B198" s="57"/>
      <c r="C198" s="57"/>
      <c r="D198" s="57"/>
      <c r="E198" s="57"/>
      <c r="F198" s="57"/>
      <c r="G198" s="57"/>
      <c r="H198" s="57"/>
      <c r="I198" s="57"/>
      <c r="J198" s="57"/>
      <c r="K198" s="57"/>
      <c r="L198" s="57"/>
      <c r="M198" s="57"/>
    </row>
    <row r="199" spans="2:13" x14ac:dyDescent="0.2">
      <c r="B199" s="57"/>
      <c r="C199" s="57"/>
      <c r="D199" s="57"/>
      <c r="E199" s="57"/>
      <c r="F199" s="57"/>
      <c r="G199" s="57"/>
      <c r="H199" s="57"/>
      <c r="I199" s="57"/>
      <c r="J199" s="57"/>
      <c r="K199" s="57"/>
      <c r="L199" s="57"/>
      <c r="M199" s="57"/>
    </row>
    <row r="200" spans="2:13" x14ac:dyDescent="0.2">
      <c r="B200" s="57"/>
      <c r="C200" s="57"/>
      <c r="D200" s="57"/>
      <c r="E200" s="57"/>
      <c r="F200" s="57"/>
      <c r="G200" s="57"/>
      <c r="H200" s="57"/>
      <c r="I200" s="57"/>
      <c r="J200" s="57"/>
      <c r="K200" s="57"/>
      <c r="L200" s="57"/>
      <c r="M200" s="57"/>
    </row>
    <row r="201" spans="2:13" x14ac:dyDescent="0.2">
      <c r="B201" s="81"/>
      <c r="C201" s="57"/>
      <c r="D201" s="57"/>
      <c r="E201" s="57"/>
      <c r="F201" s="57"/>
      <c r="G201" s="57"/>
      <c r="H201" s="57"/>
      <c r="I201" s="57"/>
      <c r="J201" s="57"/>
      <c r="K201" s="57"/>
      <c r="L201" s="57"/>
      <c r="M201" s="57"/>
    </row>
    <row r="202" spans="2:13" x14ac:dyDescent="0.2">
      <c r="B202" s="57"/>
      <c r="C202" s="57"/>
      <c r="D202" s="57"/>
      <c r="E202" s="57"/>
      <c r="F202" s="57"/>
      <c r="G202" s="57"/>
      <c r="H202" s="57"/>
      <c r="I202" s="57"/>
      <c r="J202" s="57"/>
      <c r="K202" s="57"/>
      <c r="L202" s="57"/>
      <c r="M202" s="57"/>
    </row>
    <row r="203" spans="2:13" x14ac:dyDescent="0.2">
      <c r="B203" s="81"/>
      <c r="C203" s="57"/>
      <c r="D203" s="57"/>
      <c r="E203" s="57"/>
      <c r="F203" s="57"/>
      <c r="G203" s="57"/>
      <c r="H203" s="57"/>
      <c r="I203" s="57"/>
      <c r="J203" s="57"/>
      <c r="K203" s="57"/>
      <c r="L203" s="57"/>
      <c r="M203" s="57"/>
    </row>
    <row r="204" spans="2:13" x14ac:dyDescent="0.2">
      <c r="B204" s="81"/>
      <c r="C204" s="57"/>
      <c r="D204" s="57"/>
      <c r="E204" s="57"/>
      <c r="F204" s="57"/>
      <c r="G204" s="57"/>
      <c r="H204" s="57"/>
      <c r="I204" s="57"/>
      <c r="J204" s="57"/>
      <c r="K204" s="57"/>
      <c r="L204" s="57"/>
      <c r="M204" s="57"/>
    </row>
    <row r="205" spans="2:13" s="57" customFormat="1" ht="12.75" x14ac:dyDescent="0.2">
      <c r="B205" s="81"/>
    </row>
    <row r="206" spans="2:13" s="57" customFormat="1" ht="12.75" x14ac:dyDescent="0.2">
      <c r="B206" s="81"/>
    </row>
    <row r="207" spans="2:13" s="57" customFormat="1" ht="12.75" x14ac:dyDescent="0.2">
      <c r="B207" s="81"/>
    </row>
    <row r="208" spans="2:13" s="57" customFormat="1" ht="12.75" x14ac:dyDescent="0.2">
      <c r="B208" s="81"/>
    </row>
    <row r="209" spans="2:2" s="57" customFormat="1" ht="12.75" x14ac:dyDescent="0.2">
      <c r="B209" s="81"/>
    </row>
    <row r="210" spans="2:2" s="57" customFormat="1" ht="12.75" x14ac:dyDescent="0.2">
      <c r="B210" s="81"/>
    </row>
    <row r="211" spans="2:2" s="57" customFormat="1" ht="12.75" x14ac:dyDescent="0.2">
      <c r="B211" s="81"/>
    </row>
    <row r="212" spans="2:2" s="57" customFormat="1" ht="12.75" x14ac:dyDescent="0.2">
      <c r="B212" s="81"/>
    </row>
    <row r="213" spans="2:2" s="57" customFormat="1" ht="12.75" x14ac:dyDescent="0.2">
      <c r="B213" s="81"/>
    </row>
    <row r="214" spans="2:2" s="57" customFormat="1" ht="12.75" x14ac:dyDescent="0.2">
      <c r="B214" s="81"/>
    </row>
    <row r="215" spans="2:2" s="57" customFormat="1" ht="12.75" x14ac:dyDescent="0.2">
      <c r="B215" s="81"/>
    </row>
    <row r="216" spans="2:2" s="57" customFormat="1" ht="12.75" x14ac:dyDescent="0.2">
      <c r="B216" s="81"/>
    </row>
    <row r="217" spans="2:2" s="57" customFormat="1" ht="12.75" x14ac:dyDescent="0.2">
      <c r="B217" s="81"/>
    </row>
    <row r="218" spans="2:2" s="57" customFormat="1" ht="12.75" x14ac:dyDescent="0.2">
      <c r="B218" s="81"/>
    </row>
    <row r="219" spans="2:2" s="57" customFormat="1" ht="12.75" x14ac:dyDescent="0.2">
      <c r="B219" s="81"/>
    </row>
    <row r="220" spans="2:2" s="57" customFormat="1" ht="12.75" x14ac:dyDescent="0.2">
      <c r="B220" s="81"/>
    </row>
    <row r="221" spans="2:2" s="57" customFormat="1" ht="12.75" x14ac:dyDescent="0.2">
      <c r="B221" s="81"/>
    </row>
    <row r="222" spans="2:2" s="57" customFormat="1" ht="12.75" x14ac:dyDescent="0.2">
      <c r="B222" s="81"/>
    </row>
    <row r="223" spans="2:2" s="57" customFormat="1" ht="12.75" x14ac:dyDescent="0.2">
      <c r="B223" s="81"/>
    </row>
    <row r="224" spans="2:2" s="57" customFormat="1" ht="12.75" x14ac:dyDescent="0.2">
      <c r="B224" s="81"/>
    </row>
    <row r="225" spans="2:2" s="57" customFormat="1" ht="12.75" x14ac:dyDescent="0.2">
      <c r="B225" s="81"/>
    </row>
    <row r="226" spans="2:2" s="57" customFormat="1" ht="12.75" x14ac:dyDescent="0.2">
      <c r="B226" s="81"/>
    </row>
    <row r="227" spans="2:2" s="57" customFormat="1" ht="12.75" x14ac:dyDescent="0.2">
      <c r="B227" s="81"/>
    </row>
    <row r="228" spans="2:2" s="57" customFormat="1" ht="12.75" x14ac:dyDescent="0.2">
      <c r="B228" s="81"/>
    </row>
    <row r="229" spans="2:2" s="57" customFormat="1" ht="12.75" x14ac:dyDescent="0.2">
      <c r="B229" s="81"/>
    </row>
    <row r="230" spans="2:2" s="57" customFormat="1" ht="12.75" x14ac:dyDescent="0.2">
      <c r="B230" s="81"/>
    </row>
    <row r="231" spans="2:2" s="57" customFormat="1" ht="12.75" x14ac:dyDescent="0.2">
      <c r="B231" s="81"/>
    </row>
    <row r="232" spans="2:2" s="57" customFormat="1" ht="12.75" x14ac:dyDescent="0.2">
      <c r="B232" s="81"/>
    </row>
    <row r="233" spans="2:2" s="57" customFormat="1" ht="12.75" x14ac:dyDescent="0.2">
      <c r="B233" s="81"/>
    </row>
    <row r="234" spans="2:2" s="57" customFormat="1" ht="12.75" x14ac:dyDescent="0.2">
      <c r="B234" s="81"/>
    </row>
    <row r="235" spans="2:2" s="57" customFormat="1" ht="12.75" x14ac:dyDescent="0.2">
      <c r="B235" s="81"/>
    </row>
    <row r="236" spans="2:2" s="57" customFormat="1" ht="12.75" x14ac:dyDescent="0.2">
      <c r="B236" s="81"/>
    </row>
    <row r="237" spans="2:2" s="57" customFormat="1" ht="12.75" x14ac:dyDescent="0.2">
      <c r="B237" s="81"/>
    </row>
    <row r="238" spans="2:2" s="57" customFormat="1" ht="12.75" x14ac:dyDescent="0.2">
      <c r="B238" s="81"/>
    </row>
    <row r="239" spans="2:2" s="57" customFormat="1" ht="12.75" x14ac:dyDescent="0.2">
      <c r="B239" s="81"/>
    </row>
    <row r="240" spans="2:2" s="57" customFormat="1" ht="12.75" x14ac:dyDescent="0.2">
      <c r="B240" s="81"/>
    </row>
    <row r="241" spans="2:2" s="57" customFormat="1" ht="12.75" x14ac:dyDescent="0.2">
      <c r="B241" s="81"/>
    </row>
    <row r="242" spans="2:2" s="57" customFormat="1" ht="12.75" x14ac:dyDescent="0.2">
      <c r="B242" s="81"/>
    </row>
    <row r="243" spans="2:2" s="57" customFormat="1" ht="12.75" x14ac:dyDescent="0.2">
      <c r="B243" s="81"/>
    </row>
    <row r="244" spans="2:2" s="57" customFormat="1" ht="12.75" x14ac:dyDescent="0.2">
      <c r="B244" s="81"/>
    </row>
    <row r="245" spans="2:2" s="57" customFormat="1" ht="12.75" x14ac:dyDescent="0.2">
      <c r="B245" s="81"/>
    </row>
    <row r="246" spans="2:2" s="57" customFormat="1" ht="12.75" x14ac:dyDescent="0.2">
      <c r="B246" s="81"/>
    </row>
    <row r="247" spans="2:2" s="57" customFormat="1" ht="12.75" x14ac:dyDescent="0.2">
      <c r="B247" s="81"/>
    </row>
    <row r="248" spans="2:2" s="57" customFormat="1" ht="12.75" x14ac:dyDescent="0.2">
      <c r="B248" s="81"/>
    </row>
    <row r="249" spans="2:2" s="57" customFormat="1" ht="12.75" x14ac:dyDescent="0.2">
      <c r="B249" s="81"/>
    </row>
    <row r="250" spans="2:2" s="57" customFormat="1" ht="12.75" x14ac:dyDescent="0.2">
      <c r="B250" s="81"/>
    </row>
    <row r="251" spans="2:2" s="57" customFormat="1" ht="12.75" x14ac:dyDescent="0.2">
      <c r="B251" s="81"/>
    </row>
    <row r="252" spans="2:2" s="57" customFormat="1" ht="12.75" x14ac:dyDescent="0.2">
      <c r="B252" s="81"/>
    </row>
    <row r="253" spans="2:2" s="57" customFormat="1" ht="12.75" x14ac:dyDescent="0.2">
      <c r="B253" s="81"/>
    </row>
    <row r="254" spans="2:2" s="57" customFormat="1" ht="12.75" x14ac:dyDescent="0.2">
      <c r="B254" s="81"/>
    </row>
    <row r="255" spans="2:2" s="57" customFormat="1" ht="12.75" x14ac:dyDescent="0.2">
      <c r="B255" s="81"/>
    </row>
    <row r="256" spans="2:2" s="57" customFormat="1" ht="12.75" x14ac:dyDescent="0.2">
      <c r="B256" s="81"/>
    </row>
    <row r="257" spans="2:2" s="57" customFormat="1" ht="12.75" x14ac:dyDescent="0.2">
      <c r="B257" s="81"/>
    </row>
    <row r="258" spans="2:2" s="57" customFormat="1" ht="12.75" x14ac:dyDescent="0.2">
      <c r="B258" s="81"/>
    </row>
    <row r="259" spans="2:2" s="57" customFormat="1" ht="12.75" x14ac:dyDescent="0.2">
      <c r="B259" s="81"/>
    </row>
    <row r="260" spans="2:2" s="57" customFormat="1" ht="12.75" x14ac:dyDescent="0.2">
      <c r="B260" s="81"/>
    </row>
    <row r="261" spans="2:2" s="57" customFormat="1" ht="12.75" x14ac:dyDescent="0.2">
      <c r="B261" s="81"/>
    </row>
    <row r="262" spans="2:2" s="57" customFormat="1" ht="12.75" x14ac:dyDescent="0.2">
      <c r="B262" s="81"/>
    </row>
    <row r="263" spans="2:2" s="57" customFormat="1" ht="12.75" x14ac:dyDescent="0.2">
      <c r="B263" s="81"/>
    </row>
    <row r="264" spans="2:2" s="57" customFormat="1" ht="12.75" x14ac:dyDescent="0.2">
      <c r="B264" s="81"/>
    </row>
    <row r="265" spans="2:2" s="57" customFormat="1" ht="12.75" x14ac:dyDescent="0.2">
      <c r="B265" s="81"/>
    </row>
    <row r="266" spans="2:2" s="57" customFormat="1" ht="12.75" x14ac:dyDescent="0.2">
      <c r="B266" s="81"/>
    </row>
    <row r="267" spans="2:2" s="57" customFormat="1" ht="12.75" x14ac:dyDescent="0.2">
      <c r="B267" s="81"/>
    </row>
    <row r="268" spans="2:2" s="57" customFormat="1" ht="12.75" x14ac:dyDescent="0.2">
      <c r="B268" s="81"/>
    </row>
    <row r="269" spans="2:2" s="57" customFormat="1" ht="12.75" x14ac:dyDescent="0.2">
      <c r="B269" s="81"/>
    </row>
    <row r="270" spans="2:2" s="57" customFormat="1" ht="12.75" x14ac:dyDescent="0.2">
      <c r="B270" s="81"/>
    </row>
    <row r="271" spans="2:2" s="57" customFormat="1" ht="12.75" x14ac:dyDescent="0.2">
      <c r="B271" s="81"/>
    </row>
    <row r="272" spans="2:2" s="57" customFormat="1" ht="12.75" x14ac:dyDescent="0.2">
      <c r="B272" s="81"/>
    </row>
    <row r="273" spans="2:2" s="57" customFormat="1" ht="12.75" x14ac:dyDescent="0.2">
      <c r="B273" s="81"/>
    </row>
    <row r="274" spans="2:2" s="57" customFormat="1" ht="12.75" x14ac:dyDescent="0.2">
      <c r="B274" s="81"/>
    </row>
    <row r="275" spans="2:2" s="57" customFormat="1" ht="12.75" x14ac:dyDescent="0.2">
      <c r="B275" s="81"/>
    </row>
    <row r="276" spans="2:2" s="57" customFormat="1" ht="12.75" x14ac:dyDescent="0.2">
      <c r="B276" s="81"/>
    </row>
    <row r="277" spans="2:2" s="57" customFormat="1" ht="12.75" x14ac:dyDescent="0.2">
      <c r="B277" s="81"/>
    </row>
    <row r="278" spans="2:2" s="57" customFormat="1" ht="12.75" x14ac:dyDescent="0.2">
      <c r="B278" s="81"/>
    </row>
    <row r="279" spans="2:2" s="57" customFormat="1" ht="12.75" x14ac:dyDescent="0.2">
      <c r="B279" s="81"/>
    </row>
    <row r="280" spans="2:2" s="57" customFormat="1" ht="12.75" x14ac:dyDescent="0.2">
      <c r="B280" s="81"/>
    </row>
    <row r="281" spans="2:2" s="57" customFormat="1" ht="12.75" x14ac:dyDescent="0.2">
      <c r="B281" s="81"/>
    </row>
    <row r="282" spans="2:2" s="57" customFormat="1" ht="12.75" x14ac:dyDescent="0.2">
      <c r="B282" s="81"/>
    </row>
    <row r="283" spans="2:2" s="57" customFormat="1" ht="12.75" x14ac:dyDescent="0.2">
      <c r="B283" s="81"/>
    </row>
    <row r="284" spans="2:2" s="57" customFormat="1" ht="12.75" x14ac:dyDescent="0.2">
      <c r="B284" s="81"/>
    </row>
    <row r="285" spans="2:2" s="57" customFormat="1" ht="12.75" x14ac:dyDescent="0.2">
      <c r="B285" s="81"/>
    </row>
    <row r="286" spans="2:2" s="57" customFormat="1" ht="12.75" x14ac:dyDescent="0.2">
      <c r="B286" s="81"/>
    </row>
    <row r="287" spans="2:2" s="57" customFormat="1" ht="12.75" x14ac:dyDescent="0.2">
      <c r="B287" s="81"/>
    </row>
    <row r="288" spans="2:2" s="57" customFormat="1" ht="12.75" x14ac:dyDescent="0.2">
      <c r="B288" s="81"/>
    </row>
    <row r="289" spans="2:13" s="57" customFormat="1" ht="12.75" x14ac:dyDescent="0.2">
      <c r="B289" s="81"/>
    </row>
    <row r="290" spans="2:13" s="57" customFormat="1" ht="12.75" x14ac:dyDescent="0.2">
      <c r="B290" s="81"/>
    </row>
    <row r="291" spans="2:13" s="57" customFormat="1" ht="12.75" x14ac:dyDescent="0.2">
      <c r="B291" s="81"/>
    </row>
    <row r="292" spans="2:13" s="57" customFormat="1" ht="12.75" x14ac:dyDescent="0.2">
      <c r="B292" s="81"/>
    </row>
    <row r="293" spans="2:13" s="57" customFormat="1" ht="12.75" x14ac:dyDescent="0.2">
      <c r="B293" s="81"/>
    </row>
    <row r="294" spans="2:13" s="57" customFormat="1" ht="12.75" x14ac:dyDescent="0.2">
      <c r="B294" s="81"/>
    </row>
    <row r="295" spans="2:13" s="57" customFormat="1" ht="12.75" x14ac:dyDescent="0.2">
      <c r="B295" s="81"/>
    </row>
    <row r="296" spans="2:13" s="57" customFormat="1" ht="12.75" x14ac:dyDescent="0.2">
      <c r="B296" s="81"/>
    </row>
    <row r="297" spans="2:13" s="57" customFormat="1" ht="12.75" x14ac:dyDescent="0.2">
      <c r="B297" s="81"/>
    </row>
    <row r="298" spans="2:13" s="57" customFormat="1" ht="12.75" x14ac:dyDescent="0.2">
      <c r="B298" s="81"/>
    </row>
    <row r="299" spans="2:13" s="57" customFormat="1" ht="12.75" x14ac:dyDescent="0.2">
      <c r="B299" s="81"/>
    </row>
    <row r="300" spans="2:13" s="57" customFormat="1" ht="12.75" x14ac:dyDescent="0.2">
      <c r="B300" s="81"/>
    </row>
    <row r="301" spans="2:13" s="57" customFormat="1" ht="12.75" x14ac:dyDescent="0.2">
      <c r="B301" s="81"/>
    </row>
    <row r="302" spans="2:13" s="57" customFormat="1" ht="12.75" x14ac:dyDescent="0.2">
      <c r="B302" s="81"/>
    </row>
    <row r="303" spans="2:13" s="57" customFormat="1" ht="12.75" x14ac:dyDescent="0.2">
      <c r="B303" s="81"/>
    </row>
    <row r="304" spans="2:13" s="57" customFormat="1" x14ac:dyDescent="0.2">
      <c r="B304" s="59"/>
      <c r="C304" s="54"/>
      <c r="D304" s="54"/>
      <c r="E304" s="54"/>
      <c r="F304" s="54"/>
      <c r="G304" s="54"/>
      <c r="H304" s="54"/>
      <c r="I304" s="54"/>
      <c r="J304" s="54"/>
      <c r="K304" s="54"/>
      <c r="L304" s="54"/>
      <c r="M304" s="54"/>
    </row>
    <row r="305" spans="2:13" s="57" customFormat="1" x14ac:dyDescent="0.2">
      <c r="B305" s="59"/>
      <c r="C305" s="54"/>
      <c r="D305" s="54"/>
      <c r="E305" s="54"/>
      <c r="F305" s="54"/>
      <c r="G305" s="54"/>
      <c r="H305" s="54"/>
      <c r="I305" s="54"/>
      <c r="J305" s="54"/>
      <c r="K305" s="54"/>
      <c r="L305" s="54"/>
      <c r="M305" s="54"/>
    </row>
    <row r="306" spans="2:13" s="57" customFormat="1" x14ac:dyDescent="0.2">
      <c r="B306" s="59"/>
      <c r="C306" s="54"/>
      <c r="D306" s="54"/>
      <c r="E306" s="54"/>
      <c r="F306" s="54"/>
      <c r="G306" s="54"/>
      <c r="H306" s="54"/>
      <c r="I306" s="54"/>
      <c r="J306" s="54"/>
      <c r="K306" s="54"/>
      <c r="L306" s="54"/>
      <c r="M306" s="54"/>
    </row>
    <row r="307" spans="2:13" s="57" customFormat="1" x14ac:dyDescent="0.2">
      <c r="B307" s="59"/>
      <c r="C307" s="54"/>
      <c r="D307" s="54"/>
      <c r="E307" s="54"/>
      <c r="F307" s="54"/>
      <c r="G307" s="54"/>
      <c r="H307" s="54"/>
      <c r="I307" s="54"/>
      <c r="J307" s="54"/>
      <c r="K307" s="54"/>
      <c r="L307" s="54"/>
      <c r="M307" s="54"/>
    </row>
    <row r="308" spans="2:13" s="57" customFormat="1" x14ac:dyDescent="0.2">
      <c r="B308" s="59"/>
      <c r="C308" s="54"/>
      <c r="D308" s="54"/>
      <c r="E308" s="54"/>
      <c r="F308" s="54"/>
      <c r="G308" s="54"/>
      <c r="H308" s="54"/>
      <c r="I308" s="54"/>
      <c r="J308" s="54"/>
      <c r="K308" s="54"/>
      <c r="L308" s="54"/>
      <c r="M308" s="54"/>
    </row>
    <row r="309" spans="2:13" s="57" customFormat="1" x14ac:dyDescent="0.2">
      <c r="B309" s="59"/>
      <c r="C309" s="54"/>
      <c r="D309" s="54"/>
      <c r="E309" s="54"/>
      <c r="F309" s="54"/>
      <c r="G309" s="54"/>
      <c r="H309" s="54"/>
      <c r="I309" s="54"/>
      <c r="J309" s="54"/>
      <c r="K309" s="54"/>
      <c r="L309" s="54"/>
      <c r="M309" s="54"/>
    </row>
    <row r="310" spans="2:13" s="57" customFormat="1" x14ac:dyDescent="0.2">
      <c r="B310" s="59"/>
      <c r="C310" s="54"/>
      <c r="D310" s="54"/>
      <c r="E310" s="54"/>
      <c r="F310" s="54"/>
      <c r="G310" s="54"/>
      <c r="H310" s="54"/>
      <c r="I310" s="54"/>
      <c r="J310" s="54"/>
      <c r="K310" s="54"/>
      <c r="L310" s="54"/>
      <c r="M310" s="54"/>
    </row>
    <row r="311" spans="2:13" s="57" customFormat="1" x14ac:dyDescent="0.2">
      <c r="B311" s="59"/>
      <c r="C311" s="54"/>
      <c r="D311" s="54"/>
      <c r="E311" s="54"/>
      <c r="F311" s="54"/>
      <c r="G311" s="54"/>
      <c r="H311" s="54"/>
      <c r="I311" s="54"/>
      <c r="J311" s="54"/>
      <c r="K311" s="54"/>
      <c r="L311" s="54"/>
      <c r="M311" s="54"/>
    </row>
    <row r="312" spans="2:13" s="57" customFormat="1" x14ac:dyDescent="0.2">
      <c r="B312" s="59"/>
      <c r="C312" s="54"/>
      <c r="D312" s="54"/>
      <c r="E312" s="54"/>
      <c r="F312" s="54"/>
      <c r="G312" s="54"/>
      <c r="H312" s="54"/>
      <c r="I312" s="54"/>
      <c r="J312" s="54"/>
      <c r="K312" s="54"/>
      <c r="L312" s="54"/>
      <c r="M312" s="54"/>
    </row>
    <row r="313" spans="2:13" s="57" customFormat="1" x14ac:dyDescent="0.2">
      <c r="B313" s="59"/>
      <c r="C313" s="54"/>
      <c r="D313" s="54"/>
      <c r="E313" s="54"/>
      <c r="F313" s="54"/>
      <c r="G313" s="54"/>
      <c r="H313" s="54"/>
      <c r="I313" s="54"/>
      <c r="J313" s="54"/>
      <c r="K313" s="54"/>
      <c r="L313" s="54"/>
      <c r="M313" s="54"/>
    </row>
    <row r="314" spans="2:13" s="57" customFormat="1" x14ac:dyDescent="0.2">
      <c r="B314" s="59"/>
      <c r="C314" s="54"/>
      <c r="D314" s="54"/>
      <c r="E314" s="54"/>
      <c r="F314" s="54"/>
      <c r="G314" s="54"/>
      <c r="H314" s="54"/>
      <c r="I314" s="54"/>
      <c r="J314" s="54"/>
      <c r="K314" s="54"/>
      <c r="L314" s="54"/>
      <c r="M314" s="54"/>
    </row>
    <row r="315" spans="2:13" s="57" customFormat="1" x14ac:dyDescent="0.2">
      <c r="B315" s="59"/>
      <c r="C315" s="54"/>
      <c r="D315" s="54"/>
      <c r="E315" s="54"/>
      <c r="F315" s="54"/>
      <c r="G315" s="54"/>
      <c r="H315" s="54"/>
      <c r="I315" s="54"/>
      <c r="J315" s="54"/>
      <c r="K315" s="54"/>
      <c r="L315" s="54"/>
      <c r="M315" s="54"/>
    </row>
  </sheetData>
  <sheetProtection selectLockedCells="1"/>
  <mergeCells count="158">
    <mergeCell ref="D21:H21"/>
    <mergeCell ref="D22:H22"/>
    <mergeCell ref="D23:H23"/>
    <mergeCell ref="D24:H24"/>
    <mergeCell ref="D25:H25"/>
    <mergeCell ref="B1:M2"/>
    <mergeCell ref="D7:H7"/>
    <mergeCell ref="D8:H8"/>
    <mergeCell ref="D9:H9"/>
    <mergeCell ref="D10:H10"/>
    <mergeCell ref="D11:H11"/>
    <mergeCell ref="D12:H12"/>
    <mergeCell ref="D13:H13"/>
    <mergeCell ref="D14:H14"/>
    <mergeCell ref="D15:H15"/>
    <mergeCell ref="D16:H16"/>
    <mergeCell ref="D17:H17"/>
    <mergeCell ref="D18:H18"/>
    <mergeCell ref="D19:H19"/>
    <mergeCell ref="D20:H20"/>
    <mergeCell ref="D31:H31"/>
    <mergeCell ref="D32:H32"/>
    <mergeCell ref="D33:H33"/>
    <mergeCell ref="D34:H34"/>
    <mergeCell ref="D36:H36"/>
    <mergeCell ref="D26:H26"/>
    <mergeCell ref="D27:H27"/>
    <mergeCell ref="D28:H28"/>
    <mergeCell ref="D29:H29"/>
    <mergeCell ref="D30:H30"/>
    <mergeCell ref="D35:H35"/>
    <mergeCell ref="D53:H53"/>
    <mergeCell ref="D54:H54"/>
    <mergeCell ref="D55:H55"/>
    <mergeCell ref="D56:H56"/>
    <mergeCell ref="D57:H57"/>
    <mergeCell ref="D37:H37"/>
    <mergeCell ref="D41:H41"/>
    <mergeCell ref="D50:H50"/>
    <mergeCell ref="D51:H51"/>
    <mergeCell ref="D52:H52"/>
    <mergeCell ref="D39:H39"/>
    <mergeCell ref="D40:H40"/>
    <mergeCell ref="D38:H38"/>
    <mergeCell ref="D42:H42"/>
    <mergeCell ref="D43:H43"/>
    <mergeCell ref="D44:H44"/>
    <mergeCell ref="D45:H45"/>
    <mergeCell ref="D46:H46"/>
    <mergeCell ref="D47:H47"/>
    <mergeCell ref="D48:H48"/>
    <mergeCell ref="D49:H49"/>
    <mergeCell ref="D63:H63"/>
    <mergeCell ref="D64:H64"/>
    <mergeCell ref="D65:H65"/>
    <mergeCell ref="D66:H66"/>
    <mergeCell ref="D67:H67"/>
    <mergeCell ref="D58:H58"/>
    <mergeCell ref="D59:H59"/>
    <mergeCell ref="D60:H60"/>
    <mergeCell ref="D61:H61"/>
    <mergeCell ref="D62:H62"/>
    <mergeCell ref="D73:H73"/>
    <mergeCell ref="D74:H74"/>
    <mergeCell ref="D75:H75"/>
    <mergeCell ref="D76:H76"/>
    <mergeCell ref="D77:H77"/>
    <mergeCell ref="D68:H68"/>
    <mergeCell ref="D69:H69"/>
    <mergeCell ref="D70:H70"/>
    <mergeCell ref="D71:H71"/>
    <mergeCell ref="D72:H72"/>
    <mergeCell ref="D83:H83"/>
    <mergeCell ref="D84:H84"/>
    <mergeCell ref="D85:H85"/>
    <mergeCell ref="D86:H86"/>
    <mergeCell ref="D87:H87"/>
    <mergeCell ref="D78:H78"/>
    <mergeCell ref="D79:H79"/>
    <mergeCell ref="D80:H80"/>
    <mergeCell ref="D81:H81"/>
    <mergeCell ref="D82:H82"/>
    <mergeCell ref="D93:H93"/>
    <mergeCell ref="D94:H94"/>
    <mergeCell ref="D95:H95"/>
    <mergeCell ref="D96:H96"/>
    <mergeCell ref="D97:H97"/>
    <mergeCell ref="D88:H88"/>
    <mergeCell ref="D89:H89"/>
    <mergeCell ref="D90:H90"/>
    <mergeCell ref="D91:H91"/>
    <mergeCell ref="D92:H92"/>
    <mergeCell ref="D103:H103"/>
    <mergeCell ref="D104:H104"/>
    <mergeCell ref="D105:H105"/>
    <mergeCell ref="D106:H106"/>
    <mergeCell ref="D107:H107"/>
    <mergeCell ref="D98:H98"/>
    <mergeCell ref="D99:H99"/>
    <mergeCell ref="D100:H100"/>
    <mergeCell ref="D101:H101"/>
    <mergeCell ref="D102:H102"/>
    <mergeCell ref="D113:H113"/>
    <mergeCell ref="D114:H114"/>
    <mergeCell ref="D115:H115"/>
    <mergeCell ref="D116:H116"/>
    <mergeCell ref="D117:H117"/>
    <mergeCell ref="D108:H108"/>
    <mergeCell ref="D109:H109"/>
    <mergeCell ref="D110:H110"/>
    <mergeCell ref="D111:H111"/>
    <mergeCell ref="D112:H112"/>
    <mergeCell ref="D123:H123"/>
    <mergeCell ref="D124:H124"/>
    <mergeCell ref="D125:H125"/>
    <mergeCell ref="D126:H126"/>
    <mergeCell ref="D127:H127"/>
    <mergeCell ref="D118:H118"/>
    <mergeCell ref="D119:H119"/>
    <mergeCell ref="D120:H120"/>
    <mergeCell ref="D121:H121"/>
    <mergeCell ref="D122:H122"/>
    <mergeCell ref="D138:H138"/>
    <mergeCell ref="D139:H139"/>
    <mergeCell ref="D140:H140"/>
    <mergeCell ref="D141:H141"/>
    <mergeCell ref="D128:H128"/>
    <mergeCell ref="D129:H129"/>
    <mergeCell ref="D130:H130"/>
    <mergeCell ref="D131:H131"/>
    <mergeCell ref="D132:H132"/>
    <mergeCell ref="D147:H147"/>
    <mergeCell ref="D148:H148"/>
    <mergeCell ref="D149:H149"/>
    <mergeCell ref="D150:H150"/>
    <mergeCell ref="D151:H151"/>
    <mergeCell ref="D142:H142"/>
    <mergeCell ref="D143:H143"/>
    <mergeCell ref="D144:H144"/>
    <mergeCell ref="D145:H145"/>
    <mergeCell ref="D146:H146"/>
    <mergeCell ref="D157:H157"/>
    <mergeCell ref="D152:H152"/>
    <mergeCell ref="D153:H153"/>
    <mergeCell ref="D154:H154"/>
    <mergeCell ref="D155:H155"/>
    <mergeCell ref="D183:H183"/>
    <mergeCell ref="D184:H184"/>
    <mergeCell ref="D185:H185"/>
    <mergeCell ref="D178:H178"/>
    <mergeCell ref="D179:H179"/>
    <mergeCell ref="D180:H180"/>
    <mergeCell ref="D181:H181"/>
    <mergeCell ref="D182:H182"/>
    <mergeCell ref="D174:H174"/>
    <mergeCell ref="D175:H175"/>
    <mergeCell ref="D176:H176"/>
    <mergeCell ref="D177:H177"/>
  </mergeCells>
  <printOptions horizontalCentered="1"/>
  <pageMargins left="0.23622047244094491" right="0.23622047244094491" top="0.74803149606299213" bottom="0.74803149606299213" header="0.31496062992125984" footer="0.31496062992125984"/>
  <pageSetup paperSize="9" scale="83"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B202"/>
  <sheetViews>
    <sheetView showGridLines="0" topLeftCell="B1" zoomScaleNormal="100" workbookViewId="0">
      <selection activeCell="B1" sqref="B1:D2"/>
    </sheetView>
  </sheetViews>
  <sheetFormatPr defaultColWidth="9.28515625" defaultRowHeight="14.25" x14ac:dyDescent="0.2"/>
  <cols>
    <col min="1" max="1" width="9.28515625" style="54"/>
    <col min="2" max="2" width="66.5703125" style="59" customWidth="1"/>
    <col min="3" max="3" width="19.28515625" style="54" customWidth="1"/>
    <col min="4" max="4" width="83.28515625" style="54" customWidth="1"/>
    <col min="5" max="5" width="78.5703125" style="54" bestFit="1" customWidth="1"/>
    <col min="6" max="16384" width="9.28515625" style="54"/>
  </cols>
  <sheetData>
    <row r="1" spans="1:10" ht="20.25" customHeight="1" x14ac:dyDescent="0.2">
      <c r="A1" s="165"/>
      <c r="B1" s="193" t="s">
        <v>229</v>
      </c>
      <c r="C1" s="193"/>
      <c r="D1" s="193"/>
      <c r="E1" s="96"/>
      <c r="F1" s="96"/>
      <c r="G1" s="96"/>
      <c r="H1" s="96"/>
      <c r="I1" s="96"/>
      <c r="J1" s="96"/>
    </row>
    <row r="2" spans="1:10" ht="21.75" customHeight="1" x14ac:dyDescent="0.2">
      <c r="B2" s="193"/>
      <c r="C2" s="193"/>
      <c r="D2" s="193"/>
      <c r="E2" s="96"/>
      <c r="F2" s="96"/>
      <c r="G2" s="96"/>
      <c r="H2" s="96"/>
      <c r="I2" s="96"/>
      <c r="J2" s="96"/>
    </row>
    <row r="3" spans="1:10" ht="18" x14ac:dyDescent="0.25">
      <c r="B3" s="42" t="s">
        <v>67</v>
      </c>
      <c r="C3" s="55"/>
      <c r="D3" s="56"/>
    </row>
    <row r="4" spans="1:10" ht="18" x14ac:dyDescent="0.25">
      <c r="B4" s="58" t="s">
        <v>179</v>
      </c>
      <c r="C4" s="56"/>
      <c r="D4" s="56"/>
    </row>
    <row r="5" spans="1:10" ht="18" x14ac:dyDescent="0.25">
      <c r="B5" s="42"/>
      <c r="C5" s="56"/>
      <c r="D5" s="56"/>
    </row>
    <row r="6" spans="1:10" ht="18.75" thickBot="1" x14ac:dyDescent="0.3">
      <c r="B6" s="58" t="s">
        <v>218</v>
      </c>
      <c r="C6" s="56"/>
      <c r="D6" s="56"/>
    </row>
    <row r="7" spans="1:10" ht="15" thickBot="1" x14ac:dyDescent="0.25">
      <c r="B7" s="60" t="s">
        <v>2</v>
      </c>
      <c r="C7" s="61" t="s">
        <v>206</v>
      </c>
      <c r="D7" s="103" t="s">
        <v>4</v>
      </c>
    </row>
    <row r="8" spans="1:10" x14ac:dyDescent="0.2">
      <c r="B8" s="62" t="s">
        <v>68</v>
      </c>
      <c r="C8" s="63"/>
      <c r="D8" s="104"/>
    </row>
    <row r="9" spans="1:10" x14ac:dyDescent="0.2">
      <c r="B9" s="120" t="s">
        <v>306</v>
      </c>
      <c r="C9" s="92"/>
      <c r="D9" s="65"/>
    </row>
    <row r="10" spans="1:10" x14ac:dyDescent="0.2">
      <c r="B10" s="68" t="s">
        <v>307</v>
      </c>
      <c r="C10" s="92" t="s">
        <v>506</v>
      </c>
      <c r="D10" s="65"/>
    </row>
    <row r="11" spans="1:10" x14ac:dyDescent="0.2">
      <c r="B11" s="68" t="s">
        <v>379</v>
      </c>
      <c r="C11" s="92">
        <v>0</v>
      </c>
      <c r="D11" s="65"/>
    </row>
    <row r="12" spans="1:10" x14ac:dyDescent="0.2">
      <c r="B12" s="68" t="s">
        <v>380</v>
      </c>
      <c r="C12" s="92">
        <v>0</v>
      </c>
      <c r="D12" s="65"/>
    </row>
    <row r="13" spans="1:10" ht="25.5" x14ac:dyDescent="0.2">
      <c r="B13" s="120" t="s">
        <v>279</v>
      </c>
      <c r="C13" s="66"/>
      <c r="D13" s="105"/>
    </row>
    <row r="14" spans="1:10" x14ac:dyDescent="0.2">
      <c r="B14" s="68" t="s">
        <v>84</v>
      </c>
      <c r="C14" s="92" t="s">
        <v>504</v>
      </c>
      <c r="D14" s="106"/>
    </row>
    <row r="15" spans="1:10" x14ac:dyDescent="0.2">
      <c r="B15" s="68" t="s">
        <v>83</v>
      </c>
      <c r="C15" s="92" t="s">
        <v>504</v>
      </c>
      <c r="D15" s="106"/>
    </row>
    <row r="16" spans="1:10" x14ac:dyDescent="0.2">
      <c r="B16" s="68" t="s">
        <v>82</v>
      </c>
      <c r="C16" s="92" t="s">
        <v>506</v>
      </c>
      <c r="D16" s="106"/>
    </row>
    <row r="17" spans="2:4" x14ac:dyDescent="0.2">
      <c r="B17" s="68" t="s">
        <v>81</v>
      </c>
      <c r="C17" s="92" t="s">
        <v>504</v>
      </c>
      <c r="D17" s="106"/>
    </row>
    <row r="18" spans="2:4" x14ac:dyDescent="0.2">
      <c r="B18" s="68" t="s">
        <v>71</v>
      </c>
      <c r="C18" s="92" t="s">
        <v>504</v>
      </c>
      <c r="D18" s="106" t="s">
        <v>518</v>
      </c>
    </row>
    <row r="19" spans="2:4" x14ac:dyDescent="0.2">
      <c r="B19" s="68" t="s">
        <v>72</v>
      </c>
      <c r="C19" s="92" t="s">
        <v>504</v>
      </c>
      <c r="D19" s="106" t="s">
        <v>518</v>
      </c>
    </row>
    <row r="20" spans="2:4" x14ac:dyDescent="0.2">
      <c r="B20" s="68" t="s">
        <v>73</v>
      </c>
      <c r="C20" s="92" t="s">
        <v>504</v>
      </c>
      <c r="D20" s="106" t="s">
        <v>518</v>
      </c>
    </row>
    <row r="21" spans="2:4" x14ac:dyDescent="0.2">
      <c r="B21" s="68" t="s">
        <v>74</v>
      </c>
      <c r="C21" s="92" t="s">
        <v>504</v>
      </c>
      <c r="D21" s="106" t="s">
        <v>519</v>
      </c>
    </row>
    <row r="22" spans="2:4" x14ac:dyDescent="0.2">
      <c r="B22" s="68" t="s">
        <v>75</v>
      </c>
      <c r="C22" s="92" t="s">
        <v>504</v>
      </c>
      <c r="D22" s="106"/>
    </row>
    <row r="23" spans="2:4" x14ac:dyDescent="0.2">
      <c r="B23" s="68" t="s">
        <v>76</v>
      </c>
      <c r="C23" s="92" t="s">
        <v>506</v>
      </c>
      <c r="D23" s="106"/>
    </row>
    <row r="24" spans="2:4" x14ac:dyDescent="0.2">
      <c r="B24" s="68" t="s">
        <v>231</v>
      </c>
      <c r="C24" s="92" t="s">
        <v>504</v>
      </c>
      <c r="D24" s="106"/>
    </row>
    <row r="25" spans="2:4" x14ac:dyDescent="0.2">
      <c r="B25" s="68" t="s">
        <v>142</v>
      </c>
      <c r="C25" s="92" t="s">
        <v>504</v>
      </c>
      <c r="D25" s="106"/>
    </row>
    <row r="26" spans="2:4" x14ac:dyDescent="0.2">
      <c r="B26" s="68" t="s">
        <v>143</v>
      </c>
      <c r="C26" s="92" t="s">
        <v>504</v>
      </c>
      <c r="D26" s="106"/>
    </row>
    <row r="27" spans="2:4" x14ac:dyDescent="0.2">
      <c r="B27" s="68" t="s">
        <v>144</v>
      </c>
      <c r="C27" s="92" t="s">
        <v>506</v>
      </c>
      <c r="D27" s="106"/>
    </row>
    <row r="28" spans="2:4" x14ac:dyDescent="0.2">
      <c r="B28" s="68" t="s">
        <v>77</v>
      </c>
      <c r="C28" s="92" t="s">
        <v>506</v>
      </c>
      <c r="D28" s="106"/>
    </row>
    <row r="29" spans="2:4" x14ac:dyDescent="0.2">
      <c r="B29" s="68" t="s">
        <v>78</v>
      </c>
      <c r="C29" s="92" t="s">
        <v>506</v>
      </c>
      <c r="D29" s="106"/>
    </row>
    <row r="30" spans="2:4" x14ac:dyDescent="0.2">
      <c r="B30" s="68" t="s">
        <v>79</v>
      </c>
      <c r="C30" s="92" t="s">
        <v>506</v>
      </c>
      <c r="D30" s="106"/>
    </row>
    <row r="31" spans="2:4" x14ac:dyDescent="0.2">
      <c r="B31" s="68" t="s">
        <v>80</v>
      </c>
      <c r="C31" s="92" t="s">
        <v>506</v>
      </c>
      <c r="D31" s="106"/>
    </row>
    <row r="32" spans="2:4" x14ac:dyDescent="0.2">
      <c r="B32" s="68" t="s">
        <v>147</v>
      </c>
      <c r="C32" s="92" t="s">
        <v>504</v>
      </c>
      <c r="D32" s="106"/>
    </row>
    <row r="33" spans="2:4" x14ac:dyDescent="0.2">
      <c r="B33" s="68" t="s">
        <v>148</v>
      </c>
      <c r="C33" s="92" t="s">
        <v>506</v>
      </c>
      <c r="D33" s="106"/>
    </row>
    <row r="34" spans="2:4" x14ac:dyDescent="0.2">
      <c r="B34" s="68" t="s">
        <v>149</v>
      </c>
      <c r="C34" s="92" t="s">
        <v>506</v>
      </c>
      <c r="D34" s="106"/>
    </row>
    <row r="35" spans="2:4" x14ac:dyDescent="0.2">
      <c r="B35" s="68" t="s">
        <v>8</v>
      </c>
      <c r="C35" s="92" t="s">
        <v>504</v>
      </c>
      <c r="D35" s="106"/>
    </row>
    <row r="36" spans="2:4" ht="18" customHeight="1" x14ac:dyDescent="0.2">
      <c r="B36" s="68" t="s">
        <v>90</v>
      </c>
      <c r="C36" s="92" t="s">
        <v>517</v>
      </c>
      <c r="D36" s="106"/>
    </row>
    <row r="37" spans="2:4" ht="33" customHeight="1" x14ac:dyDescent="0.2">
      <c r="B37" s="68" t="s">
        <v>294</v>
      </c>
      <c r="C37" s="92" t="s">
        <v>506</v>
      </c>
      <c r="D37" s="101"/>
    </row>
    <row r="38" spans="2:4" ht="39.6" customHeight="1" x14ac:dyDescent="0.2">
      <c r="B38" s="68" t="s">
        <v>295</v>
      </c>
      <c r="C38" s="92" t="s">
        <v>504</v>
      </c>
      <c r="D38" s="101"/>
    </row>
    <row r="39" spans="2:4" ht="25.5" x14ac:dyDescent="0.2">
      <c r="B39" s="68" t="s">
        <v>381</v>
      </c>
      <c r="C39" s="92" t="s">
        <v>1</v>
      </c>
      <c r="D39" s="101"/>
    </row>
    <row r="40" spans="2:4" ht="51" x14ac:dyDescent="0.2">
      <c r="B40" s="68" t="s">
        <v>266</v>
      </c>
      <c r="C40" s="65" t="s">
        <v>520</v>
      </c>
      <c r="D40" s="101"/>
    </row>
    <row r="41" spans="2:4" x14ac:dyDescent="0.2">
      <c r="B41" s="68" t="s">
        <v>256</v>
      </c>
      <c r="C41" s="92" t="s">
        <v>506</v>
      </c>
      <c r="D41" s="101"/>
    </row>
    <row r="42" spans="2:4" ht="25.5" x14ac:dyDescent="0.2">
      <c r="B42" s="68" t="s">
        <v>253</v>
      </c>
      <c r="C42" s="92" t="s">
        <v>506</v>
      </c>
      <c r="D42" s="101"/>
    </row>
    <row r="43" spans="2:4" ht="51" x14ac:dyDescent="0.2">
      <c r="B43" s="68" t="s">
        <v>254</v>
      </c>
      <c r="C43" s="92" t="s">
        <v>504</v>
      </c>
      <c r="D43" s="112" t="s">
        <v>255</v>
      </c>
    </row>
    <row r="44" spans="2:4" x14ac:dyDescent="0.2">
      <c r="B44" s="89" t="s">
        <v>215</v>
      </c>
      <c r="C44" s="91"/>
      <c r="D44" s="111"/>
    </row>
    <row r="45" spans="2:4" ht="25.5" x14ac:dyDescent="0.2">
      <c r="B45" s="120" t="s">
        <v>94</v>
      </c>
      <c r="C45" s="66"/>
      <c r="D45" s="105"/>
    </row>
    <row r="46" spans="2:4" ht="38.25" x14ac:dyDescent="0.2">
      <c r="B46" s="68" t="s">
        <v>55</v>
      </c>
      <c r="C46" s="92">
        <v>1</v>
      </c>
      <c r="D46" s="112" t="s">
        <v>382</v>
      </c>
    </row>
    <row r="47" spans="2:4" ht="38.25" x14ac:dyDescent="0.2">
      <c r="B47" s="68" t="s">
        <v>273</v>
      </c>
      <c r="C47" s="92">
        <v>0</v>
      </c>
      <c r="D47" s="112" t="s">
        <v>383</v>
      </c>
    </row>
    <row r="48" spans="2:4" ht="25.5" x14ac:dyDescent="0.2">
      <c r="B48" s="120" t="s">
        <v>95</v>
      </c>
      <c r="C48" s="66"/>
      <c r="D48" s="105"/>
    </row>
    <row r="49" spans="1:54" ht="38.25" x14ac:dyDescent="0.2">
      <c r="B49" s="68" t="s">
        <v>56</v>
      </c>
      <c r="C49" s="92">
        <v>28</v>
      </c>
      <c r="D49" s="112" t="s">
        <v>382</v>
      </c>
    </row>
    <row r="50" spans="1:54" ht="45" customHeight="1" x14ac:dyDescent="0.2">
      <c r="B50" s="68" t="s">
        <v>274</v>
      </c>
      <c r="C50" s="92">
        <v>0</v>
      </c>
      <c r="D50" s="112" t="s">
        <v>383</v>
      </c>
    </row>
    <row r="51" spans="1:54" ht="25.5" x14ac:dyDescent="0.2">
      <c r="B51" s="120" t="s">
        <v>374</v>
      </c>
      <c r="C51" s="66"/>
      <c r="D51" s="105"/>
    </row>
    <row r="52" spans="1:54" ht="38.25" x14ac:dyDescent="0.2">
      <c r="B52" s="68" t="s">
        <v>55</v>
      </c>
      <c r="C52" s="65">
        <v>1</v>
      </c>
      <c r="D52" s="112" t="s">
        <v>384</v>
      </c>
      <c r="E52" s="147"/>
    </row>
    <row r="53" spans="1:54" s="167" customFormat="1" ht="38.25" x14ac:dyDescent="0.2">
      <c r="A53" s="54"/>
      <c r="B53" s="68" t="s">
        <v>273</v>
      </c>
      <c r="C53" s="92">
        <v>0</v>
      </c>
      <c r="D53" s="112" t="s">
        <v>385</v>
      </c>
      <c r="E53" s="147"/>
      <c r="F53" s="147"/>
      <c r="G53" s="147"/>
      <c r="H53" s="147"/>
      <c r="I53" s="147"/>
      <c r="J53" s="147"/>
      <c r="K53" s="147"/>
      <c r="L53" s="147"/>
      <c r="M53" s="147"/>
      <c r="N53" s="147"/>
      <c r="O53" s="147"/>
      <c r="P53" s="147"/>
      <c r="Q53" s="147"/>
      <c r="R53" s="147"/>
      <c r="S53" s="147"/>
      <c r="T53" s="147"/>
      <c r="U53" s="147"/>
      <c r="V53" s="147"/>
      <c r="W53" s="147"/>
      <c r="X53" s="147"/>
      <c r="Y53" s="147"/>
      <c r="Z53" s="147"/>
      <c r="AA53" s="147"/>
      <c r="AB53" s="147"/>
      <c r="AC53" s="147"/>
      <c r="AD53" s="147"/>
      <c r="AE53" s="147"/>
      <c r="AF53" s="147"/>
      <c r="AG53" s="147"/>
      <c r="AH53" s="147"/>
      <c r="AI53" s="147"/>
      <c r="AJ53" s="147"/>
      <c r="AK53" s="147"/>
      <c r="AL53" s="147"/>
      <c r="AM53" s="147"/>
      <c r="AN53" s="147"/>
      <c r="AO53" s="147"/>
      <c r="AP53" s="147"/>
      <c r="AQ53" s="147"/>
      <c r="AR53" s="147"/>
      <c r="AS53" s="147"/>
      <c r="AT53" s="147"/>
      <c r="AU53" s="147"/>
      <c r="AV53" s="147"/>
      <c r="AW53" s="147"/>
      <c r="AX53" s="147"/>
      <c r="AY53" s="147"/>
      <c r="AZ53" s="147"/>
      <c r="BA53" s="147"/>
      <c r="BB53" s="147"/>
    </row>
    <row r="54" spans="1:54" ht="38.25" x14ac:dyDescent="0.2">
      <c r="B54" s="68" t="s">
        <v>56</v>
      </c>
      <c r="C54" s="92">
        <v>28</v>
      </c>
      <c r="D54" s="112" t="s">
        <v>386</v>
      </c>
      <c r="E54" s="147"/>
      <c r="F54" s="147"/>
      <c r="G54" s="147"/>
      <c r="H54" s="147"/>
      <c r="I54" s="147"/>
      <c r="J54" s="147"/>
      <c r="K54" s="147"/>
      <c r="L54" s="147"/>
      <c r="M54" s="147"/>
      <c r="N54" s="147"/>
      <c r="O54" s="147"/>
      <c r="P54" s="147"/>
      <c r="Q54" s="147"/>
      <c r="R54" s="147"/>
      <c r="S54" s="147"/>
      <c r="T54" s="147"/>
      <c r="U54" s="147"/>
      <c r="V54" s="147"/>
      <c r="W54" s="147"/>
      <c r="X54" s="147"/>
      <c r="Y54" s="147"/>
      <c r="Z54" s="147"/>
      <c r="AA54" s="147"/>
      <c r="AB54" s="147"/>
      <c r="AC54" s="147"/>
      <c r="AD54" s="147"/>
      <c r="AE54" s="147"/>
      <c r="AF54" s="147"/>
      <c r="AG54" s="147"/>
      <c r="AH54" s="147"/>
      <c r="AI54" s="147"/>
      <c r="AJ54" s="147"/>
      <c r="AK54" s="147"/>
      <c r="AL54" s="147"/>
      <c r="AM54" s="147"/>
      <c r="AN54" s="147"/>
      <c r="AO54" s="147"/>
      <c r="AP54" s="147"/>
      <c r="AQ54" s="147"/>
      <c r="AR54" s="147"/>
      <c r="AS54" s="147"/>
      <c r="AT54" s="147"/>
      <c r="AU54" s="147"/>
      <c r="AV54" s="147"/>
      <c r="AW54" s="147"/>
      <c r="AX54" s="147"/>
      <c r="AY54" s="147"/>
      <c r="AZ54" s="147"/>
      <c r="BA54" s="147"/>
      <c r="BB54" s="147"/>
    </row>
    <row r="55" spans="1:54" s="167" customFormat="1" ht="38.25" x14ac:dyDescent="0.2">
      <c r="A55" s="54"/>
      <c r="B55" s="68" t="s">
        <v>274</v>
      </c>
      <c r="C55" s="92">
        <v>0</v>
      </c>
      <c r="D55" s="112" t="s">
        <v>385</v>
      </c>
      <c r="E55" s="147"/>
      <c r="F55" s="147"/>
      <c r="G55" s="147"/>
      <c r="H55" s="147"/>
      <c r="I55" s="147"/>
      <c r="J55" s="147"/>
      <c r="K55" s="147"/>
      <c r="L55" s="147"/>
      <c r="M55" s="147"/>
      <c r="N55" s="147"/>
      <c r="O55" s="147"/>
      <c r="P55" s="147"/>
      <c r="Q55" s="147"/>
      <c r="R55" s="147"/>
      <c r="S55" s="147"/>
      <c r="T55" s="147"/>
      <c r="U55" s="147"/>
      <c r="V55" s="147"/>
      <c r="W55" s="147"/>
      <c r="X55" s="147"/>
      <c r="Y55" s="147"/>
      <c r="Z55" s="147"/>
      <c r="AA55" s="147"/>
      <c r="AB55" s="147"/>
      <c r="AC55" s="147"/>
      <c r="AD55" s="147"/>
      <c r="AE55" s="147"/>
      <c r="AF55" s="147"/>
      <c r="AG55" s="147"/>
      <c r="AH55" s="147"/>
      <c r="AI55" s="147"/>
      <c r="AJ55" s="147"/>
      <c r="AK55" s="147"/>
      <c r="AL55" s="147"/>
      <c r="AM55" s="147"/>
      <c r="AN55" s="147"/>
      <c r="AO55" s="147"/>
      <c r="AP55" s="147"/>
      <c r="AQ55" s="147"/>
      <c r="AR55" s="147"/>
      <c r="AS55" s="147"/>
      <c r="AT55" s="147"/>
      <c r="AU55" s="147"/>
      <c r="AV55" s="147"/>
      <c r="AW55" s="147"/>
      <c r="AX55" s="147"/>
      <c r="AY55" s="147"/>
      <c r="AZ55" s="147"/>
      <c r="BA55" s="147"/>
      <c r="BB55" s="147"/>
    </row>
    <row r="56" spans="1:54" ht="14.65" customHeight="1" x14ac:dyDescent="0.2">
      <c r="B56" s="68" t="s">
        <v>443</v>
      </c>
      <c r="C56" s="92" t="s">
        <v>163</v>
      </c>
      <c r="D56" s="112" t="s">
        <v>442</v>
      </c>
      <c r="E56" s="70"/>
    </row>
    <row r="57" spans="1:54" ht="13.9" customHeight="1" x14ac:dyDescent="0.2">
      <c r="B57" s="68" t="s">
        <v>439</v>
      </c>
      <c r="C57" s="92" t="s">
        <v>163</v>
      </c>
      <c r="D57" s="112"/>
      <c r="E57" s="70"/>
    </row>
    <row r="58" spans="1:54" x14ac:dyDescent="0.2">
      <c r="B58" s="68" t="s">
        <v>440</v>
      </c>
      <c r="C58" s="92" t="s">
        <v>163</v>
      </c>
      <c r="D58" s="112"/>
      <c r="E58" s="70"/>
    </row>
    <row r="59" spans="1:54" x14ac:dyDescent="0.2">
      <c r="B59" s="68" t="s">
        <v>441</v>
      </c>
      <c r="C59" s="92" t="s">
        <v>163</v>
      </c>
      <c r="D59" s="112"/>
      <c r="E59" s="70"/>
    </row>
    <row r="60" spans="1:54" ht="15" thickBot="1" x14ac:dyDescent="0.25">
      <c r="B60" s="68" t="s">
        <v>38</v>
      </c>
      <c r="C60" s="92" t="s">
        <v>69</v>
      </c>
      <c r="D60" s="112"/>
    </row>
    <row r="61" spans="1:54" x14ac:dyDescent="0.2">
      <c r="B61" s="62" t="s">
        <v>5</v>
      </c>
      <c r="C61" s="63"/>
      <c r="D61" s="104"/>
    </row>
    <row r="62" spans="1:54" x14ac:dyDescent="0.2">
      <c r="B62" s="120" t="s">
        <v>216</v>
      </c>
      <c r="C62" s="105"/>
      <c r="D62" s="112" t="s">
        <v>177</v>
      </c>
    </row>
    <row r="63" spans="1:54" x14ac:dyDescent="0.2">
      <c r="B63" s="68" t="s">
        <v>415</v>
      </c>
      <c r="C63" s="92">
        <v>3070</v>
      </c>
      <c r="D63" s="112"/>
    </row>
    <row r="64" spans="1:54" x14ac:dyDescent="0.2">
      <c r="B64" s="68" t="s">
        <v>387</v>
      </c>
      <c r="C64" s="92">
        <v>2457</v>
      </c>
      <c r="D64" s="112"/>
    </row>
    <row r="65" spans="2:12" s="70" customFormat="1" ht="25.5" x14ac:dyDescent="0.2">
      <c r="B65" s="120" t="s">
        <v>416</v>
      </c>
      <c r="C65" s="66"/>
      <c r="D65" s="112" t="s">
        <v>335</v>
      </c>
      <c r="E65" s="54"/>
    </row>
    <row r="66" spans="2:12" s="70" customFormat="1" x14ac:dyDescent="0.2">
      <c r="B66" s="68" t="s">
        <v>240</v>
      </c>
      <c r="C66" s="92">
        <v>582</v>
      </c>
      <c r="D66" s="106"/>
      <c r="E66" s="54"/>
    </row>
    <row r="67" spans="2:12" s="70" customFormat="1" x14ac:dyDescent="0.2">
      <c r="B67" s="68" t="s">
        <v>241</v>
      </c>
      <c r="C67" s="92">
        <v>861</v>
      </c>
      <c r="D67" s="106"/>
      <c r="E67" s="54"/>
    </row>
    <row r="68" spans="2:12" s="70" customFormat="1" x14ac:dyDescent="0.2">
      <c r="B68" s="68" t="s">
        <v>242</v>
      </c>
      <c r="C68" s="92">
        <v>664</v>
      </c>
      <c r="D68" s="106"/>
      <c r="E68" s="54"/>
    </row>
    <row r="69" spans="2:12" s="70" customFormat="1" x14ac:dyDescent="0.2">
      <c r="B69" s="68" t="s">
        <v>243</v>
      </c>
      <c r="C69" s="92">
        <v>484</v>
      </c>
      <c r="D69" s="106"/>
      <c r="E69" s="54"/>
    </row>
    <row r="70" spans="2:12" s="70" customFormat="1" x14ac:dyDescent="0.2">
      <c r="B70" s="68" t="s">
        <v>244</v>
      </c>
      <c r="C70" s="92">
        <v>362</v>
      </c>
      <c r="D70" s="106"/>
      <c r="E70" s="54"/>
    </row>
    <row r="71" spans="2:12" s="70" customFormat="1" ht="25.5" x14ac:dyDescent="0.2">
      <c r="B71" s="120" t="s">
        <v>465</v>
      </c>
      <c r="C71" s="105"/>
      <c r="D71" s="105"/>
      <c r="E71" s="54"/>
    </row>
    <row r="72" spans="2:12" s="70" customFormat="1" x14ac:dyDescent="0.2">
      <c r="B72" s="68" t="s">
        <v>248</v>
      </c>
      <c r="C72" s="92" t="s">
        <v>24</v>
      </c>
      <c r="D72" s="106"/>
      <c r="E72" s="54"/>
    </row>
    <row r="73" spans="2:12" s="70" customFormat="1" x14ac:dyDescent="0.2">
      <c r="B73" s="68" t="s">
        <v>249</v>
      </c>
      <c r="C73" s="92" t="s">
        <v>24</v>
      </c>
      <c r="D73" s="106"/>
    </row>
    <row r="74" spans="2:12" x14ac:dyDescent="0.2">
      <c r="B74" s="68" t="s">
        <v>250</v>
      </c>
      <c r="C74" s="92" t="s">
        <v>24</v>
      </c>
      <c r="D74" s="106"/>
      <c r="E74" s="70"/>
      <c r="F74" s="70"/>
      <c r="G74" s="70"/>
      <c r="H74" s="70"/>
      <c r="I74" s="70"/>
      <c r="J74" s="70"/>
      <c r="K74" s="70"/>
      <c r="L74" s="70"/>
    </row>
    <row r="75" spans="2:12" x14ac:dyDescent="0.2">
      <c r="B75" s="68" t="s">
        <v>251</v>
      </c>
      <c r="C75" s="92" t="s">
        <v>24</v>
      </c>
      <c r="D75" s="106"/>
      <c r="E75" s="70"/>
      <c r="F75" s="70"/>
      <c r="G75" s="70"/>
      <c r="H75" s="70"/>
      <c r="I75" s="70"/>
      <c r="J75" s="70"/>
      <c r="K75" s="70"/>
      <c r="L75" s="70"/>
    </row>
    <row r="76" spans="2:12" x14ac:dyDescent="0.2">
      <c r="B76" s="68" t="s">
        <v>252</v>
      </c>
      <c r="C76" s="92" t="s">
        <v>24</v>
      </c>
      <c r="D76" s="106"/>
    </row>
    <row r="77" spans="2:12" x14ac:dyDescent="0.2">
      <c r="B77" s="68" t="s">
        <v>464</v>
      </c>
      <c r="C77" s="92">
        <v>2953</v>
      </c>
      <c r="D77" s="106"/>
    </row>
    <row r="78" spans="2:12" x14ac:dyDescent="0.2">
      <c r="B78" s="77" t="s">
        <v>217</v>
      </c>
      <c r="C78" s="66"/>
      <c r="D78" s="105"/>
    </row>
    <row r="79" spans="2:12" ht="25.5" x14ac:dyDescent="0.2">
      <c r="B79" s="68" t="s">
        <v>498</v>
      </c>
      <c r="C79" s="92">
        <v>3060</v>
      </c>
      <c r="D79" s="112" t="s">
        <v>204</v>
      </c>
    </row>
    <row r="80" spans="2:12" ht="25.5" x14ac:dyDescent="0.2">
      <c r="B80" s="68" t="s">
        <v>375</v>
      </c>
      <c r="C80" s="92">
        <v>3009</v>
      </c>
      <c r="D80" s="112" t="s">
        <v>204</v>
      </c>
      <c r="F80" s="70"/>
    </row>
    <row r="81" spans="2:6" ht="25.5" x14ac:dyDescent="0.2">
      <c r="B81" s="83" t="s">
        <v>376</v>
      </c>
      <c r="C81" s="73">
        <v>198</v>
      </c>
      <c r="D81" s="107"/>
    </row>
    <row r="82" spans="2:6" ht="32.25" customHeight="1" x14ac:dyDescent="0.2">
      <c r="B82" s="72" t="s">
        <v>377</v>
      </c>
      <c r="C82" s="73" t="s">
        <v>24</v>
      </c>
      <c r="D82" s="107" t="s">
        <v>378</v>
      </c>
      <c r="E82" s="70"/>
      <c r="F82" s="70"/>
    </row>
    <row r="83" spans="2:6" x14ac:dyDescent="0.2">
      <c r="B83" s="72" t="s">
        <v>388</v>
      </c>
      <c r="C83" s="73" t="s">
        <v>24</v>
      </c>
      <c r="D83" s="107" t="s">
        <v>140</v>
      </c>
      <c r="E83" s="70"/>
      <c r="F83" s="70"/>
    </row>
    <row r="84" spans="2:6" x14ac:dyDescent="0.2">
      <c r="B84" s="72" t="s">
        <v>389</v>
      </c>
      <c r="C84" s="73" t="s">
        <v>24</v>
      </c>
      <c r="D84" s="107" t="s">
        <v>140</v>
      </c>
    </row>
    <row r="85" spans="2:6" ht="38.25" x14ac:dyDescent="0.2">
      <c r="B85" s="72" t="s">
        <v>390</v>
      </c>
      <c r="C85" s="73" t="s">
        <v>203</v>
      </c>
      <c r="D85" s="107"/>
      <c r="E85" s="70"/>
      <c r="F85" s="70"/>
    </row>
    <row r="86" spans="2:6" x14ac:dyDescent="0.2">
      <c r="B86" s="72" t="s">
        <v>417</v>
      </c>
      <c r="C86" s="73">
        <v>470</v>
      </c>
      <c r="D86" s="107" t="s">
        <v>409</v>
      </c>
    </row>
    <row r="87" spans="2:6" x14ac:dyDescent="0.2">
      <c r="B87" s="72" t="s">
        <v>391</v>
      </c>
      <c r="C87" s="73" t="s">
        <v>6</v>
      </c>
      <c r="D87" s="107" t="s">
        <v>152</v>
      </c>
    </row>
    <row r="88" spans="2:6" ht="15" thickBot="1" x14ac:dyDescent="0.25">
      <c r="B88" s="72" t="s">
        <v>153</v>
      </c>
      <c r="C88" s="73" t="s">
        <v>69</v>
      </c>
      <c r="D88" s="107"/>
    </row>
    <row r="89" spans="2:6" x14ac:dyDescent="0.2">
      <c r="B89" s="62" t="s">
        <v>468</v>
      </c>
      <c r="C89" s="63"/>
      <c r="D89" s="104"/>
    </row>
    <row r="90" spans="2:6" x14ac:dyDescent="0.2">
      <c r="B90" s="72" t="s">
        <v>472</v>
      </c>
      <c r="C90" s="73" t="s">
        <v>504</v>
      </c>
      <c r="D90" s="160"/>
    </row>
    <row r="91" spans="2:6" ht="25.5" x14ac:dyDescent="0.2">
      <c r="B91" s="72" t="s">
        <v>489</v>
      </c>
      <c r="C91" s="73" t="s">
        <v>24</v>
      </c>
      <c r="D91" s="160"/>
    </row>
    <row r="92" spans="2:6" x14ac:dyDescent="0.2">
      <c r="B92" s="72" t="s">
        <v>477</v>
      </c>
      <c r="C92" s="73" t="s">
        <v>6</v>
      </c>
      <c r="D92" s="160"/>
    </row>
    <row r="93" spans="2:6" x14ac:dyDescent="0.2">
      <c r="B93" s="72" t="s">
        <v>490</v>
      </c>
      <c r="C93" s="73" t="s">
        <v>24</v>
      </c>
      <c r="D93" s="160"/>
    </row>
    <row r="94" spans="2:6" ht="25.5" x14ac:dyDescent="0.2">
      <c r="B94" s="72" t="s">
        <v>478</v>
      </c>
      <c r="C94" s="73" t="s">
        <v>24</v>
      </c>
      <c r="D94" s="160"/>
    </row>
    <row r="95" spans="2:6" x14ac:dyDescent="0.2">
      <c r="B95" s="72" t="s">
        <v>470</v>
      </c>
      <c r="C95" s="73" t="s">
        <v>24</v>
      </c>
      <c r="D95" s="160"/>
    </row>
    <row r="96" spans="2:6" ht="38.25" x14ac:dyDescent="0.2">
      <c r="B96" s="72" t="s">
        <v>491</v>
      </c>
      <c r="C96" s="73" t="s">
        <v>471</v>
      </c>
      <c r="D96" s="160"/>
    </row>
    <row r="97" spans="2:4" ht="25.5" x14ac:dyDescent="0.2">
      <c r="B97" s="72" t="s">
        <v>492</v>
      </c>
      <c r="C97" s="73" t="s">
        <v>24</v>
      </c>
      <c r="D97" s="160"/>
    </row>
    <row r="98" spans="2:4" ht="15" thickBot="1" x14ac:dyDescent="0.25">
      <c r="B98" s="72" t="s">
        <v>493</v>
      </c>
      <c r="C98" s="73" t="s">
        <v>504</v>
      </c>
      <c r="D98" s="160"/>
    </row>
    <row r="99" spans="2:4" x14ac:dyDescent="0.2">
      <c r="B99" s="62" t="s">
        <v>98</v>
      </c>
      <c r="C99" s="63"/>
      <c r="D99" s="104"/>
    </row>
    <row r="100" spans="2:4" s="1" customFormat="1" ht="15" x14ac:dyDescent="0.25">
      <c r="B100" s="135" t="s">
        <v>485</v>
      </c>
      <c r="C100" s="66"/>
      <c r="D100" s="105"/>
    </row>
    <row r="101" spans="2:4" s="1" customFormat="1" ht="15" x14ac:dyDescent="0.25">
      <c r="B101" s="136" t="s">
        <v>426</v>
      </c>
      <c r="C101" s="171">
        <v>5.9200000000000003E-2</v>
      </c>
      <c r="D101" s="106" t="s">
        <v>429</v>
      </c>
    </row>
    <row r="102" spans="2:4" s="1" customFormat="1" ht="15" x14ac:dyDescent="0.25">
      <c r="B102" s="136" t="s">
        <v>427</v>
      </c>
      <c r="C102" s="171">
        <v>0.1211</v>
      </c>
      <c r="D102" s="106" t="s">
        <v>430</v>
      </c>
    </row>
    <row r="103" spans="2:4" s="1" customFormat="1" ht="15" x14ac:dyDescent="0.25">
      <c r="B103" s="136" t="s">
        <v>428</v>
      </c>
      <c r="C103" s="171">
        <v>0.1009</v>
      </c>
      <c r="D103" s="106" t="s">
        <v>431</v>
      </c>
    </row>
    <row r="104" spans="2:4" s="1" customFormat="1" ht="15.75" thickBot="1" x14ac:dyDescent="0.3">
      <c r="B104" s="64" t="s">
        <v>39</v>
      </c>
      <c r="C104" s="65" t="s">
        <v>504</v>
      </c>
      <c r="D104" s="106"/>
    </row>
    <row r="105" spans="2:4" x14ac:dyDescent="0.2">
      <c r="B105" s="62" t="s">
        <v>392</v>
      </c>
      <c r="C105" s="63"/>
      <c r="D105" s="104"/>
    </row>
    <row r="106" spans="2:4" x14ac:dyDescent="0.2">
      <c r="B106" s="75" t="s">
        <v>113</v>
      </c>
      <c r="C106" s="66"/>
      <c r="D106" s="108" t="s">
        <v>156</v>
      </c>
    </row>
    <row r="107" spans="2:4" ht="38.25" x14ac:dyDescent="0.2">
      <c r="B107" s="64" t="s">
        <v>393</v>
      </c>
      <c r="C107" s="169">
        <v>8870995</v>
      </c>
      <c r="D107" s="109" t="s">
        <v>347</v>
      </c>
    </row>
    <row r="108" spans="2:4" ht="38.25" x14ac:dyDescent="0.2">
      <c r="B108" s="64" t="s">
        <v>394</v>
      </c>
      <c r="C108" s="169">
        <v>573814</v>
      </c>
      <c r="D108" s="106" t="s">
        <v>348</v>
      </c>
    </row>
    <row r="109" spans="2:4" ht="38.25" x14ac:dyDescent="0.2">
      <c r="B109" s="78" t="s">
        <v>395</v>
      </c>
      <c r="C109" s="169">
        <v>10913855</v>
      </c>
      <c r="D109" s="106" t="s">
        <v>157</v>
      </c>
    </row>
    <row r="110" spans="2:4" x14ac:dyDescent="0.2">
      <c r="B110" s="64" t="s">
        <v>349</v>
      </c>
      <c r="C110" s="65">
        <v>0</v>
      </c>
      <c r="D110" s="106" t="s">
        <v>350</v>
      </c>
    </row>
    <row r="111" spans="2:4" x14ac:dyDescent="0.2">
      <c r="B111" s="64" t="s">
        <v>351</v>
      </c>
      <c r="C111" s="65" t="s">
        <v>506</v>
      </c>
      <c r="D111" s="106"/>
    </row>
    <row r="112" spans="2:4" ht="25.5" x14ac:dyDescent="0.2">
      <c r="B112" s="120" t="s">
        <v>396</v>
      </c>
      <c r="C112" s="66"/>
      <c r="D112" s="106" t="s">
        <v>45</v>
      </c>
    </row>
    <row r="113" spans="2:4" x14ac:dyDescent="0.2">
      <c r="B113" s="64" t="s">
        <v>114</v>
      </c>
      <c r="C113" s="65" t="s">
        <v>506</v>
      </c>
      <c r="D113" s="106"/>
    </row>
    <row r="114" spans="2:4" x14ac:dyDescent="0.2">
      <c r="B114" s="64" t="s">
        <v>115</v>
      </c>
      <c r="C114" s="65" t="s">
        <v>506</v>
      </c>
      <c r="D114" s="106"/>
    </row>
    <row r="115" spans="2:4" x14ac:dyDescent="0.2">
      <c r="B115" s="64" t="s">
        <v>116</v>
      </c>
      <c r="C115" s="65" t="s">
        <v>506</v>
      </c>
      <c r="D115" s="106"/>
    </row>
    <row r="116" spans="2:4" x14ac:dyDescent="0.2">
      <c r="B116" s="64" t="s">
        <v>117</v>
      </c>
      <c r="C116" s="65" t="s">
        <v>506</v>
      </c>
      <c r="D116" s="106"/>
    </row>
    <row r="117" spans="2:4" ht="17.25" customHeight="1" x14ac:dyDescent="0.2">
      <c r="B117" s="64" t="s">
        <v>118</v>
      </c>
      <c r="C117" s="65" t="s">
        <v>506</v>
      </c>
      <c r="D117" s="106"/>
    </row>
    <row r="118" spans="2:4" x14ac:dyDescent="0.2">
      <c r="B118" s="64" t="s">
        <v>119</v>
      </c>
      <c r="C118" s="65" t="s">
        <v>506</v>
      </c>
      <c r="D118" s="106"/>
    </row>
    <row r="119" spans="2:4" x14ac:dyDescent="0.2">
      <c r="B119" s="64" t="s">
        <v>120</v>
      </c>
      <c r="C119" s="65" t="s">
        <v>506</v>
      </c>
      <c r="D119" s="106"/>
    </row>
    <row r="120" spans="2:4" x14ac:dyDescent="0.2">
      <c r="B120" s="64" t="s">
        <v>121</v>
      </c>
      <c r="C120" s="65" t="s">
        <v>506</v>
      </c>
      <c r="D120" s="106"/>
    </row>
    <row r="121" spans="2:4" x14ac:dyDescent="0.2">
      <c r="B121" s="64" t="s">
        <v>159</v>
      </c>
      <c r="C121" s="65" t="s">
        <v>506</v>
      </c>
      <c r="D121" s="106"/>
    </row>
    <row r="122" spans="2:4" x14ac:dyDescent="0.2">
      <c r="B122" s="64" t="s">
        <v>160</v>
      </c>
      <c r="C122" s="65" t="s">
        <v>506</v>
      </c>
      <c r="D122" s="106"/>
    </row>
    <row r="123" spans="2:4" x14ac:dyDescent="0.2">
      <c r="B123" s="64" t="s">
        <v>8</v>
      </c>
      <c r="C123" s="65" t="s">
        <v>506</v>
      </c>
      <c r="D123" s="106"/>
    </row>
    <row r="124" spans="2:4" x14ac:dyDescent="0.2">
      <c r="B124" s="64" t="s">
        <v>33</v>
      </c>
      <c r="C124" s="65" t="s">
        <v>1</v>
      </c>
      <c r="D124" s="110"/>
    </row>
    <row r="125" spans="2:4" x14ac:dyDescent="0.2">
      <c r="B125" s="64" t="s">
        <v>353</v>
      </c>
      <c r="C125" s="173">
        <v>2.3999999999999998E-3</v>
      </c>
      <c r="D125" s="106" t="s">
        <v>46</v>
      </c>
    </row>
    <row r="126" spans="2:4" x14ac:dyDescent="0.2">
      <c r="B126" s="64" t="s">
        <v>354</v>
      </c>
      <c r="C126" s="173">
        <v>7.4999999999999997E-3</v>
      </c>
      <c r="D126" s="106"/>
    </row>
    <row r="127" spans="2:4" x14ac:dyDescent="0.2">
      <c r="B127" s="64" t="s">
        <v>355</v>
      </c>
      <c r="C127" s="173">
        <v>9.9000000000000008E-3</v>
      </c>
      <c r="D127" s="106"/>
    </row>
    <row r="128" spans="2:4" x14ac:dyDescent="0.2">
      <c r="B128" s="123" t="s">
        <v>213</v>
      </c>
      <c r="C128" s="79"/>
      <c r="D128" s="111"/>
    </row>
    <row r="129" spans="2:4" x14ac:dyDescent="0.2">
      <c r="B129" s="75" t="s">
        <v>218</v>
      </c>
      <c r="C129" s="66"/>
      <c r="D129" s="105"/>
    </row>
    <row r="130" spans="2:4" x14ac:dyDescent="0.2">
      <c r="B130" s="124" t="s">
        <v>364</v>
      </c>
      <c r="C130" s="65" t="s">
        <v>24</v>
      </c>
      <c r="D130" s="106" t="s">
        <v>63</v>
      </c>
    </row>
    <row r="131" spans="2:4" x14ac:dyDescent="0.2">
      <c r="B131" s="124" t="s">
        <v>365</v>
      </c>
      <c r="C131" s="65">
        <v>19</v>
      </c>
      <c r="D131" s="106"/>
    </row>
    <row r="132" spans="2:4" x14ac:dyDescent="0.2">
      <c r="B132" s="125" t="s">
        <v>366</v>
      </c>
      <c r="C132" s="65" t="s">
        <v>24</v>
      </c>
      <c r="D132" s="106"/>
    </row>
    <row r="133" spans="2:4" ht="15" customHeight="1" x14ac:dyDescent="0.2">
      <c r="B133" s="125" t="s">
        <v>367</v>
      </c>
      <c r="C133" s="65" t="s">
        <v>24</v>
      </c>
      <c r="D133" s="106" t="s">
        <v>198</v>
      </c>
    </row>
    <row r="134" spans="2:4" ht="51" x14ac:dyDescent="0.2">
      <c r="B134" s="126" t="s">
        <v>397</v>
      </c>
      <c r="C134" s="65" t="s">
        <v>24</v>
      </c>
      <c r="D134" s="106" t="s">
        <v>66</v>
      </c>
    </row>
    <row r="135" spans="2:4" ht="15" customHeight="1" x14ac:dyDescent="0.2">
      <c r="B135" s="54"/>
    </row>
    <row r="136" spans="2:4" x14ac:dyDescent="0.2">
      <c r="B136" s="54"/>
    </row>
    <row r="137" spans="2:4" x14ac:dyDescent="0.2">
      <c r="B137" s="54"/>
    </row>
    <row r="138" spans="2:4" x14ac:dyDescent="0.2">
      <c r="B138" s="54"/>
    </row>
    <row r="139" spans="2:4" x14ac:dyDescent="0.2">
      <c r="B139" s="54"/>
    </row>
    <row r="140" spans="2:4" x14ac:dyDescent="0.2">
      <c r="B140" s="54"/>
    </row>
    <row r="141" spans="2:4" x14ac:dyDescent="0.2">
      <c r="B141" s="54"/>
    </row>
    <row r="142" spans="2:4" x14ac:dyDescent="0.2">
      <c r="B142" s="54"/>
    </row>
    <row r="143" spans="2:4" x14ac:dyDescent="0.2">
      <c r="B143" s="54"/>
    </row>
    <row r="170" ht="27.75" customHeight="1" x14ac:dyDescent="0.2"/>
    <row r="199" spans="2:4" ht="37.5" customHeight="1" x14ac:dyDescent="0.2"/>
    <row r="200" spans="2:4" s="57" customFormat="1" x14ac:dyDescent="0.2">
      <c r="B200" s="59"/>
      <c r="C200" s="54"/>
      <c r="D200" s="54"/>
    </row>
    <row r="201" spans="2:4" s="57" customFormat="1" x14ac:dyDescent="0.2">
      <c r="B201" s="59"/>
      <c r="C201" s="54"/>
      <c r="D201" s="54"/>
    </row>
    <row r="202" spans="2:4" s="57" customFormat="1" x14ac:dyDescent="0.2">
      <c r="B202" s="59"/>
      <c r="C202" s="54"/>
      <c r="D202" s="54"/>
    </row>
  </sheetData>
  <sheetProtection selectLockedCells="1"/>
  <mergeCells count="1">
    <mergeCell ref="B1:D2"/>
  </mergeCells>
  <printOptions horizontalCentered="1"/>
  <pageMargins left="0.23622047244094491" right="0.23622047244094491" top="0.74803149606299213" bottom="0.74803149606299213" header="0.31496062992125984" footer="0.31496062992125984"/>
  <pageSetup paperSize="9" scale="84"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163"/>
  <sheetViews>
    <sheetView showGridLines="0" topLeftCell="B1" workbookViewId="0">
      <selection activeCell="B1" sqref="B1:H2"/>
    </sheetView>
  </sheetViews>
  <sheetFormatPr defaultColWidth="9.28515625" defaultRowHeight="15" x14ac:dyDescent="0.25"/>
  <cols>
    <col min="1" max="1" width="7.7109375" style="1" customWidth="1"/>
    <col min="2" max="2" width="66.5703125" style="1" customWidth="1"/>
    <col min="3" max="8" width="17.7109375" style="1" customWidth="1"/>
    <col min="9" max="9" width="56.28515625" style="1" customWidth="1"/>
    <col min="10" max="10" width="78.5703125" style="1" bestFit="1" customWidth="1"/>
    <col min="11" max="16384" width="9.28515625" style="1"/>
  </cols>
  <sheetData>
    <row r="1" spans="1:15" ht="20.25" customHeight="1" x14ac:dyDescent="0.25">
      <c r="A1" s="166"/>
      <c r="B1" s="226" t="s">
        <v>229</v>
      </c>
      <c r="C1" s="226"/>
      <c r="D1" s="226"/>
      <c r="E1" s="226"/>
      <c r="F1" s="226"/>
      <c r="G1" s="226"/>
      <c r="H1" s="226"/>
      <c r="I1" s="96"/>
      <c r="J1" s="96"/>
      <c r="K1" s="96"/>
      <c r="L1" s="96"/>
      <c r="M1" s="96"/>
      <c r="N1" s="96"/>
      <c r="O1" s="96"/>
    </row>
    <row r="2" spans="1:15" ht="25.5" customHeight="1" x14ac:dyDescent="0.25">
      <c r="B2" s="226"/>
      <c r="C2" s="226"/>
      <c r="D2" s="226"/>
      <c r="E2" s="226"/>
      <c r="F2" s="226"/>
      <c r="G2" s="226"/>
      <c r="H2" s="226"/>
      <c r="I2" s="96"/>
      <c r="J2" s="96"/>
      <c r="K2" s="96"/>
      <c r="L2" s="96"/>
      <c r="M2" s="96"/>
      <c r="N2" s="96"/>
      <c r="O2" s="96"/>
    </row>
    <row r="3" spans="1:15" ht="18" x14ac:dyDescent="0.25">
      <c r="B3" s="42" t="s">
        <v>67</v>
      </c>
      <c r="C3" s="55"/>
      <c r="D3" s="56"/>
    </row>
    <row r="4" spans="1:15" ht="18" x14ac:dyDescent="0.25">
      <c r="B4" s="58" t="s">
        <v>232</v>
      </c>
      <c r="C4" s="56"/>
      <c r="D4" s="56"/>
    </row>
    <row r="5" spans="1:15" x14ac:dyDescent="0.25">
      <c r="C5" s="56"/>
      <c r="D5" s="56"/>
    </row>
    <row r="6" spans="1:15" ht="28.5" customHeight="1" thickBot="1" x14ac:dyDescent="0.3">
      <c r="B6" s="58" t="s">
        <v>223</v>
      </c>
      <c r="C6" s="56"/>
      <c r="D6" s="56"/>
    </row>
    <row r="7" spans="1:15" ht="15.75" thickBot="1" x14ac:dyDescent="0.3">
      <c r="B7" s="60" t="s">
        <v>2</v>
      </c>
      <c r="C7" s="88" t="s">
        <v>205</v>
      </c>
      <c r="D7" s="227" t="s">
        <v>4</v>
      </c>
      <c r="E7" s="228"/>
      <c r="F7" s="228"/>
      <c r="G7" s="228"/>
      <c r="H7" s="229"/>
    </row>
    <row r="8" spans="1:15" x14ac:dyDescent="0.25">
      <c r="B8" s="39" t="s">
        <v>458</v>
      </c>
      <c r="C8" s="113"/>
      <c r="D8" s="224"/>
      <c r="E8" s="225"/>
      <c r="F8" s="225"/>
      <c r="G8" s="225"/>
      <c r="H8" s="225"/>
    </row>
    <row r="9" spans="1:15" x14ac:dyDescent="0.25">
      <c r="B9" s="72" t="s">
        <v>459</v>
      </c>
      <c r="C9" s="73" t="s">
        <v>69</v>
      </c>
      <c r="D9" s="211"/>
      <c r="E9" s="211"/>
      <c r="F9" s="211"/>
      <c r="G9" s="211"/>
      <c r="H9" s="211"/>
    </row>
    <row r="10" spans="1:15" x14ac:dyDescent="0.25">
      <c r="B10" s="72" t="s">
        <v>460</v>
      </c>
      <c r="C10" s="73" t="s">
        <v>69</v>
      </c>
      <c r="D10" s="211"/>
      <c r="E10" s="211"/>
      <c r="F10" s="211"/>
      <c r="G10" s="211"/>
      <c r="H10" s="211"/>
    </row>
    <row r="11" spans="1:15" ht="26.25" thickBot="1" x14ac:dyDescent="0.3">
      <c r="B11" s="72" t="s">
        <v>461</v>
      </c>
      <c r="C11" s="73" t="s">
        <v>24</v>
      </c>
      <c r="D11" s="211"/>
      <c r="E11" s="211"/>
      <c r="F11" s="211"/>
      <c r="G11" s="211"/>
      <c r="H11" s="211"/>
    </row>
    <row r="12" spans="1:15" x14ac:dyDescent="0.25">
      <c r="B12" s="39" t="s">
        <v>233</v>
      </c>
      <c r="C12" s="113"/>
      <c r="D12" s="224"/>
      <c r="E12" s="225"/>
      <c r="F12" s="225"/>
      <c r="G12" s="225"/>
      <c r="H12" s="225"/>
    </row>
    <row r="13" spans="1:15" s="54" customFormat="1" ht="14.25" x14ac:dyDescent="0.2">
      <c r="B13" s="69" t="s">
        <v>466</v>
      </c>
      <c r="C13" s="66"/>
      <c r="D13" s="197"/>
      <c r="E13" s="198"/>
      <c r="F13" s="198"/>
      <c r="G13" s="198"/>
      <c r="H13" s="199"/>
    </row>
    <row r="14" spans="1:15" s="54" customFormat="1" ht="14.25" x14ac:dyDescent="0.2">
      <c r="B14" s="144" t="s">
        <v>248</v>
      </c>
      <c r="C14" s="65" t="s">
        <v>24</v>
      </c>
      <c r="D14" s="210"/>
      <c r="E14" s="210"/>
      <c r="F14" s="210"/>
      <c r="G14" s="210"/>
      <c r="H14" s="210"/>
    </row>
    <row r="15" spans="1:15" s="54" customFormat="1" ht="14.25" x14ac:dyDescent="0.2">
      <c r="B15" s="144" t="s">
        <v>249</v>
      </c>
      <c r="C15" s="65" t="s">
        <v>24</v>
      </c>
      <c r="D15" s="210"/>
      <c r="E15" s="210"/>
      <c r="F15" s="210"/>
      <c r="G15" s="210"/>
      <c r="H15" s="210"/>
    </row>
    <row r="16" spans="1:15" s="54" customFormat="1" ht="14.25" x14ac:dyDescent="0.2">
      <c r="B16" s="144" t="s">
        <v>250</v>
      </c>
      <c r="C16" s="65" t="s">
        <v>24</v>
      </c>
      <c r="D16" s="210"/>
      <c r="E16" s="210"/>
      <c r="F16" s="210"/>
      <c r="G16" s="210"/>
      <c r="H16" s="210"/>
    </row>
    <row r="17" spans="2:8" s="54" customFormat="1" ht="14.25" x14ac:dyDescent="0.2">
      <c r="B17" s="144" t="s">
        <v>251</v>
      </c>
      <c r="C17" s="65" t="s">
        <v>24</v>
      </c>
      <c r="D17" s="210"/>
      <c r="E17" s="210"/>
      <c r="F17" s="210"/>
      <c r="G17" s="210"/>
      <c r="H17" s="210"/>
    </row>
    <row r="18" spans="2:8" s="54" customFormat="1" ht="14.25" x14ac:dyDescent="0.2">
      <c r="B18" s="144" t="s">
        <v>252</v>
      </c>
      <c r="C18" s="65" t="s">
        <v>24</v>
      </c>
      <c r="D18" s="210"/>
      <c r="E18" s="210"/>
      <c r="F18" s="210"/>
      <c r="G18" s="210"/>
      <c r="H18" s="210"/>
    </row>
    <row r="19" spans="2:8" s="54" customFormat="1" ht="14.25" x14ac:dyDescent="0.2">
      <c r="B19" s="158" t="s">
        <v>464</v>
      </c>
      <c r="C19" s="65" t="s">
        <v>24</v>
      </c>
      <c r="D19" s="210"/>
      <c r="E19" s="210"/>
      <c r="F19" s="210"/>
      <c r="G19" s="210"/>
      <c r="H19" s="210"/>
    </row>
    <row r="20" spans="2:8" x14ac:dyDescent="0.25">
      <c r="B20" s="69" t="s">
        <v>456</v>
      </c>
      <c r="C20" s="66"/>
      <c r="D20" s="230" t="s">
        <v>96</v>
      </c>
      <c r="E20" s="231"/>
      <c r="F20" s="231"/>
      <c r="G20" s="231"/>
      <c r="H20" s="232"/>
    </row>
    <row r="21" spans="2:8" x14ac:dyDescent="0.25">
      <c r="B21" s="71" t="s">
        <v>455</v>
      </c>
      <c r="C21" s="66"/>
      <c r="D21" s="230" t="s">
        <v>453</v>
      </c>
      <c r="E21" s="231"/>
      <c r="F21" s="231"/>
      <c r="G21" s="231"/>
      <c r="H21" s="232"/>
    </row>
    <row r="22" spans="2:8" x14ac:dyDescent="0.25">
      <c r="B22" s="72" t="s">
        <v>200</v>
      </c>
      <c r="C22" s="73" t="s">
        <v>24</v>
      </c>
      <c r="D22" s="211"/>
      <c r="E22" s="211"/>
      <c r="F22" s="211"/>
      <c r="G22" s="211"/>
      <c r="H22" s="211"/>
    </row>
    <row r="23" spans="2:8" x14ac:dyDescent="0.25">
      <c r="B23" s="72" t="s">
        <v>201</v>
      </c>
      <c r="C23" s="73" t="s">
        <v>24</v>
      </c>
      <c r="D23" s="211"/>
      <c r="E23" s="211"/>
      <c r="F23" s="211"/>
      <c r="G23" s="211"/>
      <c r="H23" s="211"/>
    </row>
    <row r="24" spans="2:8" x14ac:dyDescent="0.25">
      <c r="B24" s="72" t="s">
        <v>449</v>
      </c>
      <c r="C24" s="73" t="s">
        <v>24</v>
      </c>
      <c r="D24" s="211"/>
      <c r="E24" s="211"/>
      <c r="F24" s="211"/>
      <c r="G24" s="211"/>
      <c r="H24" s="211"/>
    </row>
    <row r="25" spans="2:8" x14ac:dyDescent="0.25">
      <c r="B25" s="72" t="s">
        <v>450</v>
      </c>
      <c r="C25" s="73" t="s">
        <v>24</v>
      </c>
      <c r="D25" s="211"/>
      <c r="E25" s="211"/>
      <c r="F25" s="211"/>
      <c r="G25" s="211"/>
      <c r="H25" s="211"/>
    </row>
    <row r="26" spans="2:8" x14ac:dyDescent="0.25">
      <c r="B26" s="74" t="s">
        <v>451</v>
      </c>
      <c r="C26" s="73" t="s">
        <v>24</v>
      </c>
      <c r="D26" s="211"/>
      <c r="E26" s="211"/>
      <c r="F26" s="211"/>
      <c r="G26" s="211"/>
      <c r="H26" s="211"/>
    </row>
    <row r="27" spans="2:8" x14ac:dyDescent="0.25">
      <c r="B27" s="74" t="s">
        <v>85</v>
      </c>
      <c r="C27" s="73" t="s">
        <v>24</v>
      </c>
      <c r="D27" s="211"/>
      <c r="E27" s="211"/>
      <c r="F27" s="211"/>
      <c r="G27" s="211"/>
      <c r="H27" s="211"/>
    </row>
    <row r="28" spans="2:8" x14ac:dyDescent="0.25">
      <c r="B28" s="74" t="s">
        <v>9</v>
      </c>
      <c r="C28" s="73" t="s">
        <v>24</v>
      </c>
      <c r="D28" s="211"/>
      <c r="E28" s="211"/>
      <c r="F28" s="211"/>
      <c r="G28" s="211"/>
      <c r="H28" s="211"/>
    </row>
    <row r="29" spans="2:8" x14ac:dyDescent="0.25">
      <c r="B29" s="71" t="s">
        <v>457</v>
      </c>
      <c r="C29" s="66"/>
      <c r="D29" s="230" t="s">
        <v>454</v>
      </c>
      <c r="E29" s="231"/>
      <c r="F29" s="231"/>
      <c r="G29" s="231"/>
      <c r="H29" s="232"/>
    </row>
    <row r="30" spans="2:8" x14ac:dyDescent="0.25">
      <c r="B30" s="72" t="s">
        <v>200</v>
      </c>
      <c r="C30" s="73" t="s">
        <v>24</v>
      </c>
      <c r="D30" s="211"/>
      <c r="E30" s="211"/>
      <c r="F30" s="211"/>
      <c r="G30" s="211"/>
      <c r="H30" s="211"/>
    </row>
    <row r="31" spans="2:8" x14ac:dyDescent="0.25">
      <c r="B31" s="72" t="s">
        <v>201</v>
      </c>
      <c r="C31" s="73" t="s">
        <v>24</v>
      </c>
      <c r="D31" s="211"/>
      <c r="E31" s="211"/>
      <c r="F31" s="211"/>
      <c r="G31" s="211"/>
      <c r="H31" s="211"/>
    </row>
    <row r="32" spans="2:8" x14ac:dyDescent="0.25">
      <c r="B32" s="72" t="s">
        <v>449</v>
      </c>
      <c r="C32" s="73" t="s">
        <v>24</v>
      </c>
      <c r="D32" s="211"/>
      <c r="E32" s="211"/>
      <c r="F32" s="211"/>
      <c r="G32" s="211"/>
      <c r="H32" s="211"/>
    </row>
    <row r="33" spans="2:8" x14ac:dyDescent="0.25">
      <c r="B33" s="72" t="s">
        <v>450</v>
      </c>
      <c r="C33" s="73" t="s">
        <v>24</v>
      </c>
      <c r="D33" s="211"/>
      <c r="E33" s="211"/>
      <c r="F33" s="211"/>
      <c r="G33" s="211"/>
      <c r="H33" s="211"/>
    </row>
    <row r="34" spans="2:8" x14ac:dyDescent="0.25">
      <c r="B34" s="74" t="s">
        <v>451</v>
      </c>
      <c r="C34" s="73" t="s">
        <v>24</v>
      </c>
      <c r="D34" s="211"/>
      <c r="E34" s="211"/>
      <c r="F34" s="211"/>
      <c r="G34" s="211"/>
      <c r="H34" s="211"/>
    </row>
    <row r="35" spans="2:8" x14ac:dyDescent="0.25">
      <c r="B35" s="74" t="s">
        <v>85</v>
      </c>
      <c r="C35" s="73" t="s">
        <v>24</v>
      </c>
      <c r="D35" s="211"/>
      <c r="E35" s="211"/>
      <c r="F35" s="211"/>
      <c r="G35" s="211"/>
      <c r="H35" s="211"/>
    </row>
    <row r="36" spans="2:8" x14ac:dyDescent="0.25">
      <c r="B36" s="74" t="s">
        <v>9</v>
      </c>
      <c r="C36" s="73" t="s">
        <v>24</v>
      </c>
      <c r="D36" s="211"/>
      <c r="E36" s="211"/>
      <c r="F36" s="211"/>
      <c r="G36" s="211"/>
      <c r="H36" s="211"/>
    </row>
    <row r="37" spans="2:8" x14ac:dyDescent="0.25">
      <c r="B37" s="74" t="s">
        <v>162</v>
      </c>
      <c r="C37" s="73" t="s">
        <v>163</v>
      </c>
      <c r="D37" s="211"/>
      <c r="E37" s="211"/>
      <c r="F37" s="211"/>
      <c r="G37" s="211"/>
      <c r="H37" s="211"/>
    </row>
    <row r="38" spans="2:8" ht="25.5" x14ac:dyDescent="0.25">
      <c r="B38" s="74" t="s">
        <v>410</v>
      </c>
      <c r="C38" s="73" t="s">
        <v>69</v>
      </c>
      <c r="D38" s="211"/>
      <c r="E38" s="211"/>
      <c r="F38" s="211"/>
      <c r="G38" s="211"/>
      <c r="H38" s="211"/>
    </row>
    <row r="39" spans="2:8" x14ac:dyDescent="0.25">
      <c r="B39" s="74" t="s">
        <v>169</v>
      </c>
      <c r="C39" s="73" t="s">
        <v>163</v>
      </c>
      <c r="D39" s="230" t="s">
        <v>287</v>
      </c>
      <c r="E39" s="231"/>
      <c r="F39" s="231"/>
      <c r="G39" s="231"/>
      <c r="H39" s="232"/>
    </row>
    <row r="40" spans="2:8" ht="38.25" x14ac:dyDescent="0.25">
      <c r="B40" s="74" t="s">
        <v>411</v>
      </c>
      <c r="C40" s="73" t="s">
        <v>69</v>
      </c>
      <c r="D40" s="211"/>
      <c r="E40" s="211"/>
      <c r="F40" s="211"/>
      <c r="G40" s="211"/>
      <c r="H40" s="211"/>
    </row>
    <row r="41" spans="2:8" x14ac:dyDescent="0.25">
      <c r="B41" s="74" t="s">
        <v>296</v>
      </c>
      <c r="C41" s="73" t="s">
        <v>163</v>
      </c>
      <c r="D41" s="211"/>
      <c r="E41" s="211"/>
      <c r="F41" s="211"/>
      <c r="G41" s="211"/>
      <c r="H41" s="211"/>
    </row>
    <row r="42" spans="2:8" x14ac:dyDescent="0.25">
      <c r="B42" s="71" t="s">
        <v>60</v>
      </c>
      <c r="C42" s="66"/>
      <c r="D42" s="211" t="s">
        <v>342</v>
      </c>
      <c r="E42" s="211"/>
      <c r="F42" s="211"/>
      <c r="G42" s="211"/>
      <c r="H42" s="211"/>
    </row>
    <row r="43" spans="2:8" x14ac:dyDescent="0.25">
      <c r="B43" s="72" t="s">
        <v>200</v>
      </c>
      <c r="C43" s="73" t="s">
        <v>24</v>
      </c>
      <c r="D43" s="211"/>
      <c r="E43" s="211"/>
      <c r="F43" s="211"/>
      <c r="G43" s="211"/>
      <c r="H43" s="211"/>
    </row>
    <row r="44" spans="2:8" x14ac:dyDescent="0.25">
      <c r="B44" s="72" t="s">
        <v>201</v>
      </c>
      <c r="C44" s="73" t="s">
        <v>24</v>
      </c>
      <c r="D44" s="211"/>
      <c r="E44" s="211"/>
      <c r="F44" s="211"/>
      <c r="G44" s="211"/>
      <c r="H44" s="211"/>
    </row>
    <row r="45" spans="2:8" x14ac:dyDescent="0.25">
      <c r="B45" s="72" t="s">
        <v>449</v>
      </c>
      <c r="C45" s="73" t="s">
        <v>24</v>
      </c>
      <c r="D45" s="211"/>
      <c r="E45" s="211"/>
      <c r="F45" s="211"/>
      <c r="G45" s="211"/>
      <c r="H45" s="211"/>
    </row>
    <row r="46" spans="2:8" x14ac:dyDescent="0.25">
      <c r="B46" s="72" t="s">
        <v>450</v>
      </c>
      <c r="C46" s="73" t="s">
        <v>24</v>
      </c>
      <c r="D46" s="211"/>
      <c r="E46" s="211"/>
      <c r="F46" s="211"/>
      <c r="G46" s="211"/>
      <c r="H46" s="211"/>
    </row>
    <row r="47" spans="2:8" x14ac:dyDescent="0.25">
      <c r="B47" s="74" t="s">
        <v>451</v>
      </c>
      <c r="C47" s="73" t="s">
        <v>24</v>
      </c>
      <c r="D47" s="211"/>
      <c r="E47" s="211"/>
      <c r="F47" s="211"/>
      <c r="G47" s="211"/>
      <c r="H47" s="211"/>
    </row>
    <row r="48" spans="2:8" x14ac:dyDescent="0.25">
      <c r="B48" s="74" t="s">
        <v>85</v>
      </c>
      <c r="C48" s="73" t="s">
        <v>24</v>
      </c>
      <c r="D48" s="211"/>
      <c r="E48" s="211"/>
      <c r="F48" s="211"/>
      <c r="G48" s="211"/>
      <c r="H48" s="211"/>
    </row>
    <row r="49" spans="2:8" ht="27" customHeight="1" x14ac:dyDescent="0.25">
      <c r="B49" s="71" t="s">
        <v>61</v>
      </c>
      <c r="C49" s="66"/>
      <c r="D49" s="211" t="s">
        <v>343</v>
      </c>
      <c r="E49" s="211"/>
      <c r="F49" s="211"/>
      <c r="G49" s="211"/>
      <c r="H49" s="211"/>
    </row>
    <row r="50" spans="2:8" x14ac:dyDescent="0.25">
      <c r="B50" s="72" t="s">
        <v>200</v>
      </c>
      <c r="C50" s="73" t="s">
        <v>24</v>
      </c>
      <c r="D50" s="211"/>
      <c r="E50" s="211"/>
      <c r="F50" s="211"/>
      <c r="G50" s="211"/>
      <c r="H50" s="211"/>
    </row>
    <row r="51" spans="2:8" x14ac:dyDescent="0.25">
      <c r="B51" s="72" t="s">
        <v>201</v>
      </c>
      <c r="C51" s="73" t="s">
        <v>24</v>
      </c>
      <c r="D51" s="211"/>
      <c r="E51" s="211"/>
      <c r="F51" s="211"/>
      <c r="G51" s="211"/>
      <c r="H51" s="211"/>
    </row>
    <row r="52" spans="2:8" x14ac:dyDescent="0.25">
      <c r="B52" s="72" t="s">
        <v>449</v>
      </c>
      <c r="C52" s="73" t="s">
        <v>24</v>
      </c>
      <c r="D52" s="211"/>
      <c r="E52" s="211"/>
      <c r="F52" s="211"/>
      <c r="G52" s="211"/>
      <c r="H52" s="211"/>
    </row>
    <row r="53" spans="2:8" x14ac:dyDescent="0.25">
      <c r="B53" s="72" t="s">
        <v>450</v>
      </c>
      <c r="C53" s="73" t="s">
        <v>24</v>
      </c>
      <c r="D53" s="211"/>
      <c r="E53" s="211"/>
      <c r="F53" s="211"/>
      <c r="G53" s="211"/>
      <c r="H53" s="211"/>
    </row>
    <row r="54" spans="2:8" x14ac:dyDescent="0.25">
      <c r="B54" s="74" t="s">
        <v>451</v>
      </c>
      <c r="C54" s="73" t="s">
        <v>24</v>
      </c>
      <c r="D54" s="211"/>
      <c r="E54" s="211"/>
      <c r="F54" s="211"/>
      <c r="G54" s="211"/>
      <c r="H54" s="211"/>
    </row>
    <row r="55" spans="2:8" x14ac:dyDescent="0.25">
      <c r="B55" s="74" t="s">
        <v>85</v>
      </c>
      <c r="C55" s="73" t="s">
        <v>24</v>
      </c>
      <c r="D55" s="211"/>
      <c r="E55" s="211"/>
      <c r="F55" s="211"/>
      <c r="G55" s="211"/>
      <c r="H55" s="211"/>
    </row>
    <row r="56" spans="2:8" x14ac:dyDescent="0.25">
      <c r="B56" s="74" t="s">
        <v>9</v>
      </c>
      <c r="C56" s="73" t="s">
        <v>24</v>
      </c>
      <c r="D56" s="211"/>
      <c r="E56" s="211"/>
      <c r="F56" s="211"/>
      <c r="G56" s="211"/>
      <c r="H56" s="211"/>
    </row>
    <row r="57" spans="2:8" x14ac:dyDescent="0.25">
      <c r="B57" s="71" t="s">
        <v>408</v>
      </c>
      <c r="C57" s="66"/>
      <c r="D57" s="211"/>
      <c r="E57" s="211"/>
      <c r="F57" s="211"/>
      <c r="G57" s="211"/>
      <c r="H57" s="211"/>
    </row>
    <row r="58" spans="2:8" x14ac:dyDescent="0.25">
      <c r="B58" s="72" t="s">
        <v>200</v>
      </c>
      <c r="C58" s="73" t="s">
        <v>24</v>
      </c>
      <c r="D58" s="211"/>
      <c r="E58" s="211"/>
      <c r="F58" s="211"/>
      <c r="G58" s="211"/>
      <c r="H58" s="211"/>
    </row>
    <row r="59" spans="2:8" x14ac:dyDescent="0.25">
      <c r="B59" s="72" t="s">
        <v>201</v>
      </c>
      <c r="C59" s="73" t="s">
        <v>24</v>
      </c>
      <c r="D59" s="211"/>
      <c r="E59" s="211"/>
      <c r="F59" s="211"/>
      <c r="G59" s="211"/>
      <c r="H59" s="211"/>
    </row>
    <row r="60" spans="2:8" x14ac:dyDescent="0.25">
      <c r="B60" s="72" t="s">
        <v>449</v>
      </c>
      <c r="C60" s="73" t="s">
        <v>24</v>
      </c>
      <c r="D60" s="211"/>
      <c r="E60" s="211"/>
      <c r="F60" s="211"/>
      <c r="G60" s="211"/>
      <c r="H60" s="211"/>
    </row>
    <row r="61" spans="2:8" x14ac:dyDescent="0.25">
      <c r="B61" s="72" t="s">
        <v>450</v>
      </c>
      <c r="C61" s="73" t="s">
        <v>24</v>
      </c>
      <c r="D61" s="211"/>
      <c r="E61" s="211"/>
      <c r="F61" s="211"/>
      <c r="G61" s="211"/>
      <c r="H61" s="211"/>
    </row>
    <row r="62" spans="2:8" x14ac:dyDescent="0.25">
      <c r="B62" s="74" t="s">
        <v>451</v>
      </c>
      <c r="C62" s="73" t="s">
        <v>24</v>
      </c>
      <c r="D62" s="211"/>
      <c r="E62" s="211"/>
      <c r="F62" s="211"/>
      <c r="G62" s="211"/>
      <c r="H62" s="211"/>
    </row>
    <row r="63" spans="2:8" x14ac:dyDescent="0.25">
      <c r="B63" s="74" t="s">
        <v>85</v>
      </c>
      <c r="C63" s="73" t="s">
        <v>24</v>
      </c>
      <c r="D63" s="211"/>
      <c r="E63" s="211"/>
      <c r="F63" s="211"/>
      <c r="G63" s="211"/>
      <c r="H63" s="211"/>
    </row>
    <row r="64" spans="2:8" x14ac:dyDescent="0.25">
      <c r="B64" s="74" t="s">
        <v>9</v>
      </c>
      <c r="C64" s="73" t="s">
        <v>24</v>
      </c>
      <c r="D64" s="211"/>
      <c r="E64" s="211"/>
      <c r="F64" s="211"/>
      <c r="G64" s="211"/>
      <c r="H64" s="211"/>
    </row>
    <row r="65" spans="2:8" s="70" customFormat="1" ht="14.25" x14ac:dyDescent="0.2">
      <c r="B65" s="71" t="s">
        <v>58</v>
      </c>
      <c r="C65" s="66"/>
      <c r="D65" s="211" t="s">
        <v>340</v>
      </c>
      <c r="E65" s="211"/>
      <c r="F65" s="211"/>
      <c r="G65" s="211"/>
      <c r="H65" s="211"/>
    </row>
    <row r="66" spans="2:8" s="70" customFormat="1" ht="14.25" x14ac:dyDescent="0.2">
      <c r="B66" s="72" t="s">
        <v>200</v>
      </c>
      <c r="C66" s="73" t="s">
        <v>24</v>
      </c>
      <c r="D66" s="211"/>
      <c r="E66" s="211"/>
      <c r="F66" s="211"/>
      <c r="G66" s="211"/>
      <c r="H66" s="211"/>
    </row>
    <row r="67" spans="2:8" s="70" customFormat="1" ht="14.25" x14ac:dyDescent="0.2">
      <c r="B67" s="72" t="s">
        <v>201</v>
      </c>
      <c r="C67" s="73" t="s">
        <v>24</v>
      </c>
      <c r="D67" s="211"/>
      <c r="E67" s="211"/>
      <c r="F67" s="211"/>
      <c r="G67" s="211"/>
      <c r="H67" s="211"/>
    </row>
    <row r="68" spans="2:8" s="70" customFormat="1" ht="14.25" x14ac:dyDescent="0.2">
      <c r="B68" s="72" t="s">
        <v>449</v>
      </c>
      <c r="C68" s="73" t="s">
        <v>24</v>
      </c>
      <c r="D68" s="211"/>
      <c r="E68" s="211"/>
      <c r="F68" s="211"/>
      <c r="G68" s="211"/>
      <c r="H68" s="211"/>
    </row>
    <row r="69" spans="2:8" s="70" customFormat="1" ht="14.25" x14ac:dyDescent="0.2">
      <c r="B69" s="72" t="s">
        <v>450</v>
      </c>
      <c r="C69" s="73" t="s">
        <v>24</v>
      </c>
      <c r="D69" s="211"/>
      <c r="E69" s="211"/>
      <c r="F69" s="211"/>
      <c r="G69" s="211"/>
      <c r="H69" s="211"/>
    </row>
    <row r="70" spans="2:8" s="70" customFormat="1" ht="14.25" x14ac:dyDescent="0.2">
      <c r="B70" s="74" t="s">
        <v>451</v>
      </c>
      <c r="C70" s="73" t="s">
        <v>24</v>
      </c>
      <c r="D70" s="211"/>
      <c r="E70" s="211"/>
      <c r="F70" s="211"/>
      <c r="G70" s="211"/>
      <c r="H70" s="211"/>
    </row>
    <row r="71" spans="2:8" s="70" customFormat="1" ht="14.25" x14ac:dyDescent="0.2">
      <c r="B71" s="74" t="s">
        <v>85</v>
      </c>
      <c r="C71" s="73" t="s">
        <v>24</v>
      </c>
      <c r="D71" s="211"/>
      <c r="E71" s="211"/>
      <c r="F71" s="211"/>
      <c r="G71" s="211"/>
      <c r="H71" s="211"/>
    </row>
    <row r="72" spans="2:8" s="70" customFormat="1" ht="14.25" x14ac:dyDescent="0.2">
      <c r="B72" s="74" t="s">
        <v>9</v>
      </c>
      <c r="C72" s="73" t="s">
        <v>24</v>
      </c>
      <c r="D72" s="211"/>
      <c r="E72" s="211"/>
      <c r="F72" s="211"/>
      <c r="G72" s="211"/>
      <c r="H72" s="211"/>
    </row>
    <row r="73" spans="2:8" s="70" customFormat="1" ht="14.25" x14ac:dyDescent="0.2">
      <c r="B73" s="71" t="s">
        <v>59</v>
      </c>
      <c r="C73" s="66"/>
      <c r="D73" s="211" t="s">
        <v>341</v>
      </c>
      <c r="E73" s="211"/>
      <c r="F73" s="211"/>
      <c r="G73" s="211"/>
      <c r="H73" s="211"/>
    </row>
    <row r="74" spans="2:8" s="70" customFormat="1" ht="14.25" x14ac:dyDescent="0.2">
      <c r="B74" s="72" t="s">
        <v>200</v>
      </c>
      <c r="C74" s="73" t="s">
        <v>24</v>
      </c>
      <c r="D74" s="211"/>
      <c r="E74" s="211"/>
      <c r="F74" s="211"/>
      <c r="G74" s="211"/>
      <c r="H74" s="211"/>
    </row>
    <row r="75" spans="2:8" s="70" customFormat="1" ht="14.25" x14ac:dyDescent="0.2">
      <c r="B75" s="72" t="s">
        <v>201</v>
      </c>
      <c r="C75" s="73" t="s">
        <v>24</v>
      </c>
      <c r="D75" s="211"/>
      <c r="E75" s="211"/>
      <c r="F75" s="211"/>
      <c r="G75" s="211"/>
      <c r="H75" s="211"/>
    </row>
    <row r="76" spans="2:8" s="70" customFormat="1" ht="14.25" x14ac:dyDescent="0.2">
      <c r="B76" s="72" t="s">
        <v>449</v>
      </c>
      <c r="C76" s="73" t="s">
        <v>24</v>
      </c>
      <c r="D76" s="211"/>
      <c r="E76" s="211"/>
      <c r="F76" s="211"/>
      <c r="G76" s="211"/>
      <c r="H76" s="211"/>
    </row>
    <row r="77" spans="2:8" s="70" customFormat="1" ht="14.25" x14ac:dyDescent="0.2">
      <c r="B77" s="72" t="s">
        <v>450</v>
      </c>
      <c r="C77" s="73" t="s">
        <v>24</v>
      </c>
      <c r="D77" s="211"/>
      <c r="E77" s="211"/>
      <c r="F77" s="211"/>
      <c r="G77" s="211"/>
      <c r="H77" s="211"/>
    </row>
    <row r="78" spans="2:8" s="70" customFormat="1" ht="14.25" x14ac:dyDescent="0.2">
      <c r="B78" s="74" t="s">
        <v>451</v>
      </c>
      <c r="C78" s="73" t="s">
        <v>24</v>
      </c>
      <c r="D78" s="211"/>
      <c r="E78" s="211"/>
      <c r="F78" s="211"/>
      <c r="G78" s="211"/>
      <c r="H78" s="211"/>
    </row>
    <row r="79" spans="2:8" s="70" customFormat="1" ht="14.25" x14ac:dyDescent="0.2">
      <c r="B79" s="74" t="s">
        <v>85</v>
      </c>
      <c r="C79" s="73" t="s">
        <v>24</v>
      </c>
      <c r="D79" s="211"/>
      <c r="E79" s="211"/>
      <c r="F79" s="211"/>
      <c r="G79" s="211"/>
      <c r="H79" s="211"/>
    </row>
    <row r="80" spans="2:8" s="70" customFormat="1" thickBot="1" x14ac:dyDescent="0.25">
      <c r="B80" s="74" t="s">
        <v>9</v>
      </c>
      <c r="C80" s="73" t="s">
        <v>24</v>
      </c>
      <c r="D80" s="211"/>
      <c r="E80" s="211"/>
      <c r="F80" s="211"/>
      <c r="G80" s="211"/>
      <c r="H80" s="211"/>
    </row>
    <row r="81" spans="2:12" s="54" customFormat="1" ht="63.75" x14ac:dyDescent="0.2">
      <c r="B81" s="123" t="s">
        <v>122</v>
      </c>
      <c r="C81" s="62" t="s">
        <v>200</v>
      </c>
      <c r="D81" s="62" t="s">
        <v>201</v>
      </c>
      <c r="E81" s="62" t="s">
        <v>449</v>
      </c>
      <c r="F81" s="62" t="s">
        <v>450</v>
      </c>
      <c r="G81" s="62" t="s">
        <v>451</v>
      </c>
      <c r="H81" s="62" t="s">
        <v>85</v>
      </c>
      <c r="I81" s="155"/>
      <c r="J81" s="70"/>
      <c r="K81" s="70"/>
      <c r="L81" s="70"/>
    </row>
    <row r="82" spans="2:12" s="54" customFormat="1" ht="14.25" x14ac:dyDescent="0.2">
      <c r="B82" s="75" t="s">
        <v>221</v>
      </c>
      <c r="C82" s="66"/>
      <c r="D82" s="66"/>
      <c r="E82" s="66"/>
      <c r="F82" s="66"/>
      <c r="G82" s="66"/>
      <c r="H82" s="66"/>
      <c r="I82" s="150"/>
      <c r="J82" s="70"/>
      <c r="K82" s="70"/>
      <c r="L82" s="70"/>
    </row>
    <row r="83" spans="2:12" s="54" customFormat="1" ht="14.25" x14ac:dyDescent="0.2">
      <c r="B83" s="124" t="s">
        <v>356</v>
      </c>
      <c r="C83" s="65" t="s">
        <v>24</v>
      </c>
      <c r="D83" s="65" t="s">
        <v>24</v>
      </c>
      <c r="E83" s="65" t="s">
        <v>24</v>
      </c>
      <c r="F83" s="65" t="s">
        <v>24</v>
      </c>
      <c r="G83" s="65" t="s">
        <v>24</v>
      </c>
      <c r="H83" s="65" t="s">
        <v>24</v>
      </c>
      <c r="I83" s="151"/>
      <c r="J83" s="70"/>
      <c r="K83" s="70"/>
      <c r="L83" s="70"/>
    </row>
    <row r="84" spans="2:12" s="54" customFormat="1" ht="14.25" x14ac:dyDescent="0.2">
      <c r="B84" s="124" t="s">
        <v>357</v>
      </c>
      <c r="C84" s="65" t="s">
        <v>24</v>
      </c>
      <c r="D84" s="65" t="s">
        <v>24</v>
      </c>
      <c r="E84" s="65" t="s">
        <v>24</v>
      </c>
      <c r="F84" s="65" t="s">
        <v>24</v>
      </c>
      <c r="G84" s="65" t="s">
        <v>24</v>
      </c>
      <c r="H84" s="65" t="s">
        <v>24</v>
      </c>
      <c r="I84" s="151"/>
      <c r="J84" s="70"/>
      <c r="K84" s="70"/>
      <c r="L84" s="70"/>
    </row>
    <row r="85" spans="2:12" s="54" customFormat="1" ht="14.25" x14ac:dyDescent="0.2">
      <c r="B85" s="124" t="s">
        <v>358</v>
      </c>
      <c r="C85" s="65" t="s">
        <v>24</v>
      </c>
      <c r="D85" s="65" t="s">
        <v>24</v>
      </c>
      <c r="E85" s="65" t="s">
        <v>24</v>
      </c>
      <c r="F85" s="65" t="s">
        <v>24</v>
      </c>
      <c r="G85" s="65" t="s">
        <v>24</v>
      </c>
      <c r="H85" s="65" t="s">
        <v>24</v>
      </c>
      <c r="I85" s="151"/>
      <c r="J85" s="70"/>
      <c r="K85" s="70"/>
      <c r="L85" s="70"/>
    </row>
    <row r="86" spans="2:12" s="54" customFormat="1" ht="25.5" x14ac:dyDescent="0.2">
      <c r="B86" s="124" t="s">
        <v>359</v>
      </c>
      <c r="C86" s="65" t="s">
        <v>24</v>
      </c>
      <c r="D86" s="65" t="s">
        <v>24</v>
      </c>
      <c r="E86" s="65" t="s">
        <v>24</v>
      </c>
      <c r="F86" s="65" t="s">
        <v>24</v>
      </c>
      <c r="G86" s="65" t="s">
        <v>24</v>
      </c>
      <c r="H86" s="65" t="s">
        <v>24</v>
      </c>
      <c r="I86" s="151"/>
      <c r="J86" s="70"/>
      <c r="K86" s="70"/>
      <c r="L86" s="70"/>
    </row>
    <row r="87" spans="2:12" s="54" customFormat="1" ht="14.25" x14ac:dyDescent="0.2">
      <c r="B87" s="124" t="s">
        <v>360</v>
      </c>
      <c r="C87" s="65" t="s">
        <v>24</v>
      </c>
      <c r="D87" s="65" t="s">
        <v>24</v>
      </c>
      <c r="E87" s="65" t="s">
        <v>24</v>
      </c>
      <c r="F87" s="65" t="s">
        <v>24</v>
      </c>
      <c r="G87" s="65" t="s">
        <v>24</v>
      </c>
      <c r="H87" s="65" t="s">
        <v>24</v>
      </c>
      <c r="I87" s="151"/>
      <c r="J87" s="70"/>
      <c r="K87" s="70"/>
      <c r="L87" s="70"/>
    </row>
    <row r="88" spans="2:12" s="54" customFormat="1" ht="14.25" x14ac:dyDescent="0.2">
      <c r="B88" s="124" t="s">
        <v>483</v>
      </c>
      <c r="C88" s="65" t="s">
        <v>24</v>
      </c>
      <c r="D88" s="65" t="s">
        <v>24</v>
      </c>
      <c r="E88" s="65" t="s">
        <v>24</v>
      </c>
      <c r="F88" s="65" t="s">
        <v>24</v>
      </c>
      <c r="G88" s="65" t="s">
        <v>24</v>
      </c>
      <c r="H88" s="65" t="s">
        <v>24</v>
      </c>
      <c r="I88" s="151"/>
      <c r="J88" s="70"/>
      <c r="K88" s="70"/>
      <c r="L88" s="70"/>
    </row>
    <row r="89" spans="2:12" s="54" customFormat="1" ht="14.25" x14ac:dyDescent="0.2">
      <c r="B89" s="124" t="s">
        <v>361</v>
      </c>
      <c r="C89" s="65" t="s">
        <v>24</v>
      </c>
      <c r="D89" s="65" t="s">
        <v>24</v>
      </c>
      <c r="E89" s="65" t="s">
        <v>24</v>
      </c>
      <c r="F89" s="65" t="s">
        <v>24</v>
      </c>
      <c r="G89" s="65" t="s">
        <v>24</v>
      </c>
      <c r="H89" s="65" t="s">
        <v>24</v>
      </c>
      <c r="I89" s="151"/>
      <c r="J89" s="70"/>
      <c r="K89" s="70"/>
      <c r="L89" s="70"/>
    </row>
    <row r="90" spans="2:12" s="54" customFormat="1" ht="14.25" x14ac:dyDescent="0.2">
      <c r="B90" s="124" t="s">
        <v>484</v>
      </c>
      <c r="C90" s="65" t="s">
        <v>24</v>
      </c>
      <c r="D90" s="65" t="s">
        <v>24</v>
      </c>
      <c r="E90" s="65" t="s">
        <v>24</v>
      </c>
      <c r="F90" s="65" t="s">
        <v>24</v>
      </c>
      <c r="G90" s="65" t="s">
        <v>24</v>
      </c>
      <c r="H90" s="65" t="s">
        <v>24</v>
      </c>
      <c r="I90" s="151"/>
      <c r="J90" s="70"/>
      <c r="K90" s="70"/>
      <c r="L90" s="70"/>
    </row>
    <row r="91" spans="2:12" s="54" customFormat="1" ht="14.25" x14ac:dyDescent="0.2">
      <c r="B91" s="124" t="s">
        <v>362</v>
      </c>
      <c r="C91" s="65" t="s">
        <v>24</v>
      </c>
      <c r="D91" s="65" t="s">
        <v>24</v>
      </c>
      <c r="E91" s="65" t="s">
        <v>24</v>
      </c>
      <c r="F91" s="65" t="s">
        <v>24</v>
      </c>
      <c r="G91" s="65" t="s">
        <v>24</v>
      </c>
      <c r="H91" s="65" t="s">
        <v>24</v>
      </c>
      <c r="I91" s="151"/>
      <c r="J91" s="70"/>
      <c r="K91" s="70"/>
      <c r="L91" s="70"/>
    </row>
    <row r="92" spans="2:12" s="54" customFormat="1" ht="14.25" x14ac:dyDescent="0.2">
      <c r="B92" s="124" t="s">
        <v>363</v>
      </c>
      <c r="C92" s="65" t="s">
        <v>24</v>
      </c>
      <c r="D92" s="65" t="s">
        <v>24</v>
      </c>
      <c r="E92" s="65" t="s">
        <v>24</v>
      </c>
      <c r="F92" s="65" t="s">
        <v>24</v>
      </c>
      <c r="G92" s="65" t="s">
        <v>24</v>
      </c>
      <c r="H92" s="65" t="s">
        <v>24</v>
      </c>
      <c r="I92" s="151"/>
      <c r="J92" s="70"/>
      <c r="K92" s="70"/>
      <c r="L92" s="70"/>
    </row>
    <row r="93" spans="2:12" s="54" customFormat="1" ht="14.25" x14ac:dyDescent="0.2">
      <c r="B93" s="124" t="s">
        <v>413</v>
      </c>
      <c r="C93" s="65" t="s">
        <v>24</v>
      </c>
      <c r="D93" s="65" t="s">
        <v>24</v>
      </c>
      <c r="E93" s="65" t="s">
        <v>24</v>
      </c>
      <c r="F93" s="65" t="s">
        <v>24</v>
      </c>
      <c r="G93" s="65" t="s">
        <v>24</v>
      </c>
      <c r="H93" s="65" t="s">
        <v>24</v>
      </c>
      <c r="I93" s="151"/>
      <c r="J93" s="70"/>
      <c r="K93" s="70"/>
      <c r="L93" s="70"/>
    </row>
    <row r="94" spans="2:12" s="54" customFormat="1" ht="13.9" customHeight="1" x14ac:dyDescent="0.2">
      <c r="B94" s="124" t="s">
        <v>412</v>
      </c>
      <c r="C94" s="65" t="s">
        <v>24</v>
      </c>
      <c r="D94" s="65" t="s">
        <v>24</v>
      </c>
      <c r="E94" s="65" t="s">
        <v>24</v>
      </c>
      <c r="F94" s="65" t="s">
        <v>24</v>
      </c>
      <c r="G94" s="65" t="s">
        <v>24</v>
      </c>
      <c r="H94" s="65" t="s">
        <v>24</v>
      </c>
      <c r="I94" s="151" t="s">
        <v>138</v>
      </c>
      <c r="J94" s="70"/>
      <c r="K94" s="70"/>
      <c r="L94" s="70"/>
    </row>
    <row r="95" spans="2:12" s="54" customFormat="1" ht="38.25" x14ac:dyDescent="0.2">
      <c r="B95" s="124" t="s">
        <v>367</v>
      </c>
      <c r="C95" s="65" t="s">
        <v>24</v>
      </c>
      <c r="D95" s="65" t="s">
        <v>24</v>
      </c>
      <c r="E95" s="65" t="s">
        <v>24</v>
      </c>
      <c r="F95" s="65" t="s">
        <v>24</v>
      </c>
      <c r="G95" s="65" t="s">
        <v>24</v>
      </c>
      <c r="H95" s="65" t="s">
        <v>24</v>
      </c>
      <c r="I95" s="151" t="s">
        <v>438</v>
      </c>
      <c r="J95" s="70"/>
      <c r="K95" s="70"/>
      <c r="L95" s="70"/>
    </row>
    <row r="96" spans="2:12" s="54" customFormat="1" ht="25.5" x14ac:dyDescent="0.2">
      <c r="B96" s="124" t="s">
        <v>368</v>
      </c>
      <c r="C96" s="65" t="s">
        <v>24</v>
      </c>
      <c r="D96" s="65" t="s">
        <v>24</v>
      </c>
      <c r="E96" s="65" t="s">
        <v>24</v>
      </c>
      <c r="F96" s="65" t="s">
        <v>24</v>
      </c>
      <c r="G96" s="65" t="s">
        <v>24</v>
      </c>
      <c r="H96" s="65" t="s">
        <v>24</v>
      </c>
      <c r="I96" s="151"/>
      <c r="J96" s="70"/>
      <c r="K96" s="70"/>
      <c r="L96" s="70"/>
    </row>
    <row r="97" spans="2:12" s="54" customFormat="1" ht="16.5" customHeight="1" x14ac:dyDescent="0.2">
      <c r="B97" s="128" t="s">
        <v>369</v>
      </c>
      <c r="C97" s="76" t="s">
        <v>24</v>
      </c>
      <c r="D97" s="76" t="s">
        <v>24</v>
      </c>
      <c r="E97" s="76" t="s">
        <v>24</v>
      </c>
      <c r="F97" s="76" t="s">
        <v>24</v>
      </c>
      <c r="G97" s="76" t="s">
        <v>24</v>
      </c>
      <c r="H97" s="76" t="s">
        <v>24</v>
      </c>
      <c r="I97" s="151" t="s">
        <v>414</v>
      </c>
      <c r="J97" s="70"/>
      <c r="K97" s="70"/>
      <c r="L97" s="70"/>
    </row>
    <row r="98" spans="2:12" s="54" customFormat="1" ht="16.5" customHeight="1" thickBot="1" x14ac:dyDescent="0.25">
      <c r="B98" s="128" t="s">
        <v>370</v>
      </c>
      <c r="C98" s="76" t="s">
        <v>24</v>
      </c>
      <c r="D98" s="76" t="s">
        <v>24</v>
      </c>
      <c r="E98" s="76" t="s">
        <v>24</v>
      </c>
      <c r="F98" s="76" t="s">
        <v>24</v>
      </c>
      <c r="G98" s="76" t="s">
        <v>24</v>
      </c>
      <c r="H98" s="76" t="s">
        <v>24</v>
      </c>
      <c r="I98" s="154" t="s">
        <v>414</v>
      </c>
      <c r="J98" s="70"/>
      <c r="K98" s="70"/>
      <c r="L98" s="70"/>
    </row>
    <row r="99" spans="2:12" x14ac:dyDescent="0.25">
      <c r="B99" s="71" t="s">
        <v>304</v>
      </c>
      <c r="C99" s="66"/>
      <c r="D99" s="211"/>
      <c r="E99" s="211"/>
      <c r="F99" s="211"/>
      <c r="G99" s="211"/>
      <c r="H99" s="211"/>
    </row>
    <row r="100" spans="2:12" x14ac:dyDescent="0.25">
      <c r="B100" s="131" t="s">
        <v>297</v>
      </c>
      <c r="C100" s="65" t="s">
        <v>69</v>
      </c>
      <c r="D100" s="211"/>
      <c r="E100" s="211"/>
      <c r="F100" s="211"/>
      <c r="G100" s="211"/>
      <c r="H100" s="211"/>
    </row>
    <row r="101" spans="2:12" ht="51" x14ac:dyDescent="0.25">
      <c r="B101" s="72" t="s">
        <v>164</v>
      </c>
      <c r="C101" s="65" t="s">
        <v>69</v>
      </c>
      <c r="D101" s="211"/>
      <c r="E101" s="211"/>
      <c r="F101" s="211"/>
      <c r="G101" s="211"/>
      <c r="H101" s="211"/>
    </row>
    <row r="102" spans="2:12" x14ac:dyDescent="0.25">
      <c r="B102" s="72" t="s">
        <v>305</v>
      </c>
      <c r="C102" s="65" t="s">
        <v>69</v>
      </c>
      <c r="D102" s="211"/>
      <c r="E102" s="211"/>
      <c r="F102" s="211"/>
      <c r="G102" s="211"/>
      <c r="H102" s="211"/>
    </row>
    <row r="103" spans="2:12" x14ac:dyDescent="0.25">
      <c r="B103" s="72" t="s">
        <v>399</v>
      </c>
      <c r="C103" s="73" t="s">
        <v>163</v>
      </c>
      <c r="D103" s="211"/>
      <c r="E103" s="211"/>
      <c r="F103" s="211"/>
      <c r="G103" s="211"/>
      <c r="H103" s="211"/>
    </row>
    <row r="104" spans="2:12" x14ac:dyDescent="0.25">
      <c r="B104" s="121" t="s">
        <v>400</v>
      </c>
      <c r="C104" s="65" t="s">
        <v>69</v>
      </c>
      <c r="D104" s="211"/>
      <c r="E104" s="211"/>
      <c r="F104" s="211"/>
      <c r="G104" s="211"/>
      <c r="H104" s="211"/>
    </row>
    <row r="105" spans="2:12" ht="26.25" x14ac:dyDescent="0.25">
      <c r="B105" s="132" t="s">
        <v>178</v>
      </c>
      <c r="C105" s="65" t="s">
        <v>69</v>
      </c>
      <c r="D105" s="211"/>
      <c r="E105" s="211"/>
      <c r="F105" s="211"/>
      <c r="G105" s="211"/>
      <c r="H105" s="211"/>
    </row>
    <row r="106" spans="2:12" ht="26.25" thickBot="1" x14ac:dyDescent="0.3">
      <c r="B106" s="133" t="s">
        <v>298</v>
      </c>
      <c r="C106" s="80" t="s">
        <v>69</v>
      </c>
      <c r="D106" s="211"/>
      <c r="E106" s="211"/>
      <c r="F106" s="211"/>
      <c r="G106" s="211"/>
      <c r="H106" s="211"/>
    </row>
    <row r="107" spans="2:12" x14ac:dyDescent="0.25">
      <c r="B107" s="62" t="s">
        <v>236</v>
      </c>
      <c r="C107" s="63"/>
      <c r="D107" s="212"/>
      <c r="E107" s="212"/>
      <c r="F107" s="212"/>
      <c r="G107" s="212"/>
      <c r="H107" s="212"/>
    </row>
    <row r="108" spans="2:12" x14ac:dyDescent="0.25">
      <c r="B108" s="135" t="s">
        <v>486</v>
      </c>
      <c r="C108" s="66"/>
      <c r="D108" s="209"/>
      <c r="E108" s="209"/>
      <c r="F108" s="209"/>
      <c r="G108" s="209"/>
      <c r="H108" s="209"/>
    </row>
    <row r="109" spans="2:12" x14ac:dyDescent="0.25">
      <c r="B109" s="136" t="s">
        <v>420</v>
      </c>
      <c r="C109" s="171">
        <v>0</v>
      </c>
      <c r="D109" s="210" t="s">
        <v>423</v>
      </c>
      <c r="E109" s="210"/>
      <c r="F109" s="210"/>
      <c r="G109" s="210"/>
      <c r="H109" s="210"/>
    </row>
    <row r="110" spans="2:12" x14ac:dyDescent="0.25">
      <c r="B110" s="136" t="s">
        <v>421</v>
      </c>
      <c r="C110" s="171">
        <v>0</v>
      </c>
      <c r="D110" s="210" t="s">
        <v>424</v>
      </c>
      <c r="E110" s="210"/>
      <c r="F110" s="210"/>
      <c r="G110" s="210"/>
      <c r="H110" s="210"/>
    </row>
    <row r="111" spans="2:12" x14ac:dyDescent="0.25">
      <c r="B111" s="136" t="s">
        <v>422</v>
      </c>
      <c r="C111" s="171">
        <v>0</v>
      </c>
      <c r="D111" s="210" t="s">
        <v>425</v>
      </c>
      <c r="E111" s="210"/>
      <c r="F111" s="210"/>
      <c r="G111" s="210"/>
      <c r="H111" s="210"/>
    </row>
    <row r="112" spans="2:12" ht="15.75" thickBot="1" x14ac:dyDescent="0.3">
      <c r="B112" s="64" t="s">
        <v>39</v>
      </c>
      <c r="C112" s="65" t="s">
        <v>69</v>
      </c>
      <c r="D112" s="210"/>
      <c r="E112" s="210"/>
      <c r="F112" s="210"/>
      <c r="G112" s="210"/>
      <c r="H112" s="210"/>
    </row>
    <row r="113" spans="2:9" ht="63.75" x14ac:dyDescent="0.25">
      <c r="B113" s="62" t="s">
        <v>401</v>
      </c>
      <c r="C113" s="62" t="s">
        <v>200</v>
      </c>
      <c r="D113" s="62" t="s">
        <v>201</v>
      </c>
      <c r="E113" s="62" t="s">
        <v>449</v>
      </c>
      <c r="F113" s="62" t="s">
        <v>450</v>
      </c>
      <c r="G113" s="62" t="s">
        <v>451</v>
      </c>
      <c r="H113" s="62" t="s">
        <v>85</v>
      </c>
    </row>
    <row r="114" spans="2:9" ht="25.5" x14ac:dyDescent="0.25">
      <c r="B114" s="75" t="s">
        <v>226</v>
      </c>
      <c r="C114" s="66"/>
      <c r="D114" s="66"/>
      <c r="E114" s="66"/>
      <c r="F114" s="66"/>
      <c r="G114" s="66"/>
      <c r="H114" s="66"/>
      <c r="I114" s="108" t="s">
        <v>156</v>
      </c>
    </row>
    <row r="115" spans="2:9" ht="63.75" x14ac:dyDescent="0.25">
      <c r="B115" s="149" t="s">
        <v>432</v>
      </c>
      <c r="C115" s="169">
        <v>0</v>
      </c>
      <c r="D115" s="169">
        <v>0</v>
      </c>
      <c r="E115" s="169">
        <v>0</v>
      </c>
      <c r="F115" s="169">
        <v>0</v>
      </c>
      <c r="G115" s="169">
        <v>0</v>
      </c>
      <c r="H115" s="169">
        <v>0</v>
      </c>
      <c r="I115" s="109" t="s">
        <v>347</v>
      </c>
    </row>
    <row r="116" spans="2:9" ht="63.75" x14ac:dyDescent="0.25">
      <c r="B116" s="149" t="s">
        <v>433</v>
      </c>
      <c r="C116" s="169">
        <v>0</v>
      </c>
      <c r="D116" s="169">
        <v>0</v>
      </c>
      <c r="E116" s="169">
        <v>0</v>
      </c>
      <c r="F116" s="169">
        <v>0</v>
      </c>
      <c r="G116" s="169">
        <v>0</v>
      </c>
      <c r="H116" s="169">
        <v>0</v>
      </c>
      <c r="I116" s="106" t="s">
        <v>348</v>
      </c>
    </row>
    <row r="117" spans="2:9" ht="63.75" x14ac:dyDescent="0.25">
      <c r="B117" s="149" t="s">
        <v>434</v>
      </c>
      <c r="C117" s="169">
        <v>0</v>
      </c>
      <c r="D117" s="169">
        <v>0</v>
      </c>
      <c r="E117" s="169">
        <v>0</v>
      </c>
      <c r="F117" s="169">
        <v>0</v>
      </c>
      <c r="G117" s="169">
        <v>0</v>
      </c>
      <c r="H117" s="169">
        <v>0</v>
      </c>
      <c r="I117" s="65" t="s">
        <v>437</v>
      </c>
    </row>
    <row r="118" spans="2:9" x14ac:dyDescent="0.25">
      <c r="B118" s="141" t="s">
        <v>215</v>
      </c>
      <c r="C118" s="91"/>
      <c r="D118" s="214"/>
      <c r="E118" s="214"/>
      <c r="F118" s="214"/>
      <c r="G118" s="214"/>
      <c r="H118" s="214"/>
    </row>
    <row r="119" spans="2:9" ht="25.5" x14ac:dyDescent="0.25">
      <c r="B119" s="77" t="s">
        <v>94</v>
      </c>
      <c r="C119" s="66"/>
      <c r="D119" s="209"/>
      <c r="E119" s="209"/>
      <c r="F119" s="209"/>
      <c r="G119" s="209"/>
      <c r="H119" s="209"/>
    </row>
    <row r="120" spans="2:9" ht="42" customHeight="1" x14ac:dyDescent="0.25">
      <c r="B120" s="67" t="s">
        <v>55</v>
      </c>
      <c r="C120" s="65" t="s">
        <v>37</v>
      </c>
      <c r="D120" s="210" t="s">
        <v>532</v>
      </c>
      <c r="E120" s="210"/>
      <c r="F120" s="210"/>
      <c r="G120" s="210"/>
      <c r="H120" s="210"/>
    </row>
    <row r="121" spans="2:9" ht="48.4" customHeight="1" x14ac:dyDescent="0.25">
      <c r="B121" s="67" t="s">
        <v>273</v>
      </c>
      <c r="C121" s="65" t="s">
        <v>37</v>
      </c>
      <c r="D121" s="210" t="s">
        <v>402</v>
      </c>
      <c r="E121" s="210"/>
      <c r="F121" s="210"/>
      <c r="G121" s="210"/>
      <c r="H121" s="210"/>
    </row>
    <row r="122" spans="2:9" ht="25.5" x14ac:dyDescent="0.25">
      <c r="B122" s="77" t="s">
        <v>95</v>
      </c>
      <c r="C122" s="66"/>
      <c r="D122" s="209"/>
      <c r="E122" s="209"/>
      <c r="F122" s="209"/>
      <c r="G122" s="209"/>
      <c r="H122" s="209"/>
    </row>
    <row r="123" spans="2:9" ht="42" customHeight="1" x14ac:dyDescent="0.25">
      <c r="B123" s="67" t="s">
        <v>56</v>
      </c>
      <c r="C123" s="65">
        <v>7</v>
      </c>
      <c r="D123" s="210" t="s">
        <v>529</v>
      </c>
      <c r="E123" s="210"/>
      <c r="F123" s="210"/>
      <c r="G123" s="210"/>
      <c r="H123" s="210"/>
    </row>
    <row r="124" spans="2:9" ht="40.5" customHeight="1" x14ac:dyDescent="0.25">
      <c r="B124" s="67" t="s">
        <v>274</v>
      </c>
      <c r="C124" s="65" t="s">
        <v>37</v>
      </c>
      <c r="D124" s="210" t="s">
        <v>530</v>
      </c>
      <c r="E124" s="210"/>
      <c r="F124" s="210"/>
      <c r="G124" s="210"/>
      <c r="H124" s="210"/>
    </row>
    <row r="125" spans="2:9" ht="25.5" x14ac:dyDescent="0.25">
      <c r="B125" s="95" t="s">
        <v>398</v>
      </c>
      <c r="C125" s="66"/>
      <c r="D125" s="209"/>
      <c r="E125" s="209"/>
      <c r="F125" s="209"/>
      <c r="G125" s="209"/>
      <c r="H125" s="209"/>
    </row>
    <row r="126" spans="2:9" ht="40.9" customHeight="1" x14ac:dyDescent="0.25">
      <c r="B126" s="67" t="s">
        <v>55</v>
      </c>
      <c r="C126" s="65" t="s">
        <v>37</v>
      </c>
      <c r="D126" s="210" t="s">
        <v>386</v>
      </c>
      <c r="E126" s="210"/>
      <c r="F126" s="210"/>
      <c r="G126" s="210"/>
      <c r="H126" s="210"/>
    </row>
    <row r="127" spans="2:9" ht="42" customHeight="1" x14ac:dyDescent="0.25">
      <c r="B127" s="67" t="s">
        <v>273</v>
      </c>
      <c r="C127" s="65" t="s">
        <v>37</v>
      </c>
      <c r="D127" s="210" t="s">
        <v>403</v>
      </c>
      <c r="E127" s="210"/>
      <c r="F127" s="210"/>
      <c r="G127" s="210"/>
      <c r="H127" s="210"/>
    </row>
    <row r="128" spans="2:9" ht="40.5" customHeight="1" x14ac:dyDescent="0.25">
      <c r="B128" s="67" t="s">
        <v>56</v>
      </c>
      <c r="C128" s="65">
        <v>35</v>
      </c>
      <c r="D128" s="210" t="s">
        <v>531</v>
      </c>
      <c r="E128" s="210"/>
      <c r="F128" s="210"/>
      <c r="G128" s="210"/>
      <c r="H128" s="210"/>
    </row>
    <row r="129" spans="2:9" ht="42" customHeight="1" x14ac:dyDescent="0.25">
      <c r="B129" s="67" t="s">
        <v>274</v>
      </c>
      <c r="C129" s="65" t="s">
        <v>37</v>
      </c>
      <c r="D129" s="210" t="s">
        <v>403</v>
      </c>
      <c r="E129" s="210"/>
      <c r="F129" s="210"/>
      <c r="G129" s="210"/>
      <c r="H129" s="210"/>
    </row>
    <row r="130" spans="2:9" ht="15.75" thickBot="1" x14ac:dyDescent="0.3">
      <c r="B130" s="67" t="s">
        <v>38</v>
      </c>
      <c r="C130" s="65" t="s">
        <v>69</v>
      </c>
      <c r="D130" s="210"/>
      <c r="E130" s="210"/>
      <c r="F130" s="210"/>
      <c r="G130" s="210"/>
      <c r="H130" s="210"/>
    </row>
    <row r="131" spans="2:9" x14ac:dyDescent="0.25">
      <c r="B131" s="39" t="s">
        <v>234</v>
      </c>
      <c r="C131" s="113"/>
      <c r="D131" s="218"/>
      <c r="E131" s="218"/>
      <c r="F131" s="218"/>
      <c r="G131" s="218"/>
      <c r="H131" s="218"/>
    </row>
    <row r="132" spans="2:9" s="54" customFormat="1" ht="14.25" x14ac:dyDescent="0.2">
      <c r="B132" s="77" t="s">
        <v>216</v>
      </c>
      <c r="C132" s="66"/>
      <c r="D132" s="210" t="s">
        <v>177</v>
      </c>
      <c r="E132" s="210"/>
      <c r="F132" s="210"/>
      <c r="G132" s="210"/>
      <c r="H132" s="210"/>
    </row>
    <row r="133" spans="2:9" s="54" customFormat="1" ht="14.25" x14ac:dyDescent="0.2">
      <c r="B133" s="67" t="s">
        <v>415</v>
      </c>
      <c r="C133" s="65">
        <v>97</v>
      </c>
      <c r="D133" s="221"/>
      <c r="E133" s="221"/>
      <c r="F133" s="221"/>
      <c r="G133" s="221"/>
      <c r="H133" s="221"/>
    </row>
    <row r="134" spans="2:9" s="54" customFormat="1" ht="14.25" x14ac:dyDescent="0.2">
      <c r="B134" s="68" t="s">
        <v>387</v>
      </c>
      <c r="C134" s="65">
        <v>77</v>
      </c>
      <c r="D134" s="221"/>
      <c r="E134" s="221"/>
      <c r="F134" s="221"/>
      <c r="G134" s="221"/>
      <c r="H134" s="221"/>
    </row>
    <row r="135" spans="2:9" x14ac:dyDescent="0.25">
      <c r="B135" s="77" t="s">
        <v>217</v>
      </c>
      <c r="C135" s="66"/>
      <c r="D135" s="209"/>
      <c r="E135" s="209"/>
      <c r="F135" s="209"/>
      <c r="G135" s="209"/>
      <c r="H135" s="209"/>
      <c r="I135" s="54"/>
    </row>
    <row r="136" spans="2:9" s="70" customFormat="1" ht="49.9" customHeight="1" x14ac:dyDescent="0.2">
      <c r="B136" s="77" t="s">
        <v>465</v>
      </c>
      <c r="C136" s="66"/>
      <c r="D136" s="197" t="s">
        <v>335</v>
      </c>
      <c r="E136" s="198"/>
      <c r="F136" s="198"/>
      <c r="G136" s="198"/>
      <c r="H136" s="198"/>
    </row>
    <row r="137" spans="2:9" s="70" customFormat="1" ht="14.25" x14ac:dyDescent="0.2">
      <c r="B137" s="144" t="s">
        <v>248</v>
      </c>
      <c r="C137" s="65">
        <v>41</v>
      </c>
      <c r="D137" s="219"/>
      <c r="E137" s="220"/>
      <c r="F137" s="220"/>
      <c r="G137" s="220"/>
      <c r="H137" s="220"/>
    </row>
    <row r="138" spans="2:9" s="70" customFormat="1" ht="14.25" x14ac:dyDescent="0.2">
      <c r="B138" s="144" t="s">
        <v>249</v>
      </c>
      <c r="C138" s="65">
        <v>0</v>
      </c>
      <c r="D138" s="219"/>
      <c r="E138" s="220"/>
      <c r="F138" s="220"/>
      <c r="G138" s="220"/>
      <c r="H138" s="220"/>
    </row>
    <row r="139" spans="2:9" s="70" customFormat="1" ht="14.25" x14ac:dyDescent="0.2">
      <c r="B139" s="144" t="s">
        <v>250</v>
      </c>
      <c r="C139" s="65">
        <v>0</v>
      </c>
      <c r="D139" s="219"/>
      <c r="E139" s="220"/>
      <c r="F139" s="220"/>
      <c r="G139" s="220"/>
      <c r="H139" s="220"/>
    </row>
    <row r="140" spans="2:9" s="70" customFormat="1" ht="14.25" x14ac:dyDescent="0.2">
      <c r="B140" s="144" t="s">
        <v>251</v>
      </c>
      <c r="C140" s="65">
        <v>0</v>
      </c>
      <c r="D140" s="219"/>
      <c r="E140" s="220"/>
      <c r="F140" s="220"/>
      <c r="G140" s="220"/>
      <c r="H140" s="220"/>
    </row>
    <row r="141" spans="2:9" s="70" customFormat="1" ht="14.25" x14ac:dyDescent="0.2">
      <c r="B141" s="144" t="s">
        <v>252</v>
      </c>
      <c r="C141" s="65">
        <v>5</v>
      </c>
      <c r="D141" s="219"/>
      <c r="E141" s="220"/>
      <c r="F141" s="220"/>
      <c r="G141" s="220"/>
      <c r="H141" s="220"/>
    </row>
    <row r="142" spans="2:9" s="70" customFormat="1" ht="14.25" x14ac:dyDescent="0.2">
      <c r="B142" s="143" t="s">
        <v>464</v>
      </c>
      <c r="C142" s="65">
        <v>31</v>
      </c>
      <c r="D142" s="219"/>
      <c r="E142" s="220"/>
      <c r="F142" s="220"/>
      <c r="G142" s="220"/>
      <c r="H142" s="220"/>
    </row>
    <row r="143" spans="2:9" s="70" customFormat="1" ht="14.25" x14ac:dyDescent="0.2">
      <c r="B143" s="68" t="s">
        <v>498</v>
      </c>
      <c r="C143" s="92">
        <v>32</v>
      </c>
      <c r="D143" s="215" t="s">
        <v>204</v>
      </c>
      <c r="E143" s="216"/>
      <c r="F143" s="216"/>
      <c r="G143" s="216"/>
      <c r="H143" s="217"/>
    </row>
    <row r="144" spans="2:9" ht="27.4" customHeight="1" x14ac:dyDescent="0.25">
      <c r="B144" s="68" t="s">
        <v>375</v>
      </c>
      <c r="C144" s="92">
        <v>30</v>
      </c>
      <c r="D144" s="215" t="s">
        <v>204</v>
      </c>
      <c r="E144" s="216"/>
      <c r="F144" s="216"/>
      <c r="G144" s="216"/>
      <c r="H144" s="217"/>
      <c r="I144" s="54"/>
    </row>
    <row r="145" spans="2:9" ht="19.899999999999999" customHeight="1" x14ac:dyDescent="0.25">
      <c r="B145" s="83" t="s">
        <v>227</v>
      </c>
      <c r="C145" s="73" t="s">
        <v>24</v>
      </c>
      <c r="D145" s="211" t="s">
        <v>228</v>
      </c>
      <c r="E145" s="211"/>
      <c r="F145" s="211"/>
      <c r="G145" s="211"/>
      <c r="H145" s="211"/>
      <c r="I145" s="54"/>
    </row>
    <row r="146" spans="2:9" ht="30.4" customHeight="1" x14ac:dyDescent="0.25">
      <c r="B146" s="72" t="s">
        <v>377</v>
      </c>
      <c r="C146" s="73" t="s">
        <v>533</v>
      </c>
      <c r="D146" s="211" t="s">
        <v>497</v>
      </c>
      <c r="E146" s="211"/>
      <c r="F146" s="211"/>
      <c r="G146" s="211"/>
      <c r="H146" s="211"/>
    </row>
    <row r="147" spans="2:9" ht="17.649999999999999" customHeight="1" x14ac:dyDescent="0.25">
      <c r="B147" s="72" t="s">
        <v>388</v>
      </c>
      <c r="C147" s="73" t="s">
        <v>24</v>
      </c>
      <c r="D147" s="211" t="s">
        <v>140</v>
      </c>
      <c r="E147" s="211"/>
      <c r="F147" s="211"/>
      <c r="G147" s="211"/>
      <c r="H147" s="211"/>
    </row>
    <row r="148" spans="2:9" ht="18" customHeight="1" x14ac:dyDescent="0.25">
      <c r="B148" s="72" t="s">
        <v>389</v>
      </c>
      <c r="C148" s="73" t="s">
        <v>24</v>
      </c>
      <c r="D148" s="211" t="s">
        <v>140</v>
      </c>
      <c r="E148" s="211"/>
      <c r="F148" s="211"/>
      <c r="G148" s="211"/>
      <c r="H148" s="211"/>
    </row>
    <row r="149" spans="2:9" ht="39" customHeight="1" x14ac:dyDescent="0.25">
      <c r="B149" s="72" t="s">
        <v>390</v>
      </c>
      <c r="C149" s="73" t="s">
        <v>203</v>
      </c>
      <c r="D149" s="211"/>
      <c r="E149" s="211"/>
      <c r="F149" s="211"/>
      <c r="G149" s="211"/>
      <c r="H149" s="211"/>
    </row>
    <row r="150" spans="2:9" x14ac:dyDescent="0.25">
      <c r="B150" s="72" t="s">
        <v>417</v>
      </c>
      <c r="C150" s="73">
        <v>80</v>
      </c>
      <c r="D150" s="211"/>
      <c r="E150" s="211"/>
      <c r="F150" s="211"/>
      <c r="G150" s="211"/>
      <c r="H150" s="211"/>
    </row>
    <row r="151" spans="2:9" ht="14.65" customHeight="1" x14ac:dyDescent="0.25">
      <c r="B151" s="72" t="s">
        <v>391</v>
      </c>
      <c r="C151" s="73" t="s">
        <v>6</v>
      </c>
      <c r="D151" s="211" t="s">
        <v>152</v>
      </c>
      <c r="E151" s="211"/>
      <c r="F151" s="211"/>
      <c r="G151" s="211"/>
      <c r="H151" s="211"/>
    </row>
    <row r="152" spans="2:9" ht="15.75" thickBot="1" x14ac:dyDescent="0.3">
      <c r="B152" s="72" t="s">
        <v>153</v>
      </c>
      <c r="C152" s="73" t="s">
        <v>506</v>
      </c>
      <c r="D152" s="211"/>
      <c r="E152" s="211"/>
      <c r="F152" s="211"/>
      <c r="G152" s="211"/>
      <c r="H152" s="211"/>
    </row>
    <row r="153" spans="2:9" x14ac:dyDescent="0.25">
      <c r="B153" s="62" t="s">
        <v>235</v>
      </c>
      <c r="C153" s="63"/>
      <c r="D153" s="212"/>
      <c r="E153" s="212"/>
      <c r="F153" s="212"/>
      <c r="G153" s="212"/>
      <c r="H153" s="212"/>
    </row>
    <row r="154" spans="2:9" x14ac:dyDescent="0.25">
      <c r="B154" s="135" t="s">
        <v>485</v>
      </c>
      <c r="C154" s="66"/>
      <c r="D154" s="222"/>
      <c r="E154" s="223"/>
      <c r="F154" s="223"/>
      <c r="G154" s="223"/>
      <c r="H154" s="223"/>
    </row>
    <row r="155" spans="2:9" x14ac:dyDescent="0.25">
      <c r="B155" s="136" t="s">
        <v>426</v>
      </c>
      <c r="C155" s="171">
        <v>0.1346</v>
      </c>
      <c r="D155" s="210" t="s">
        <v>429</v>
      </c>
      <c r="E155" s="210"/>
      <c r="F155" s="210"/>
      <c r="G155" s="210"/>
      <c r="H155" s="210"/>
    </row>
    <row r="156" spans="2:9" x14ac:dyDescent="0.25">
      <c r="B156" s="136" t="s">
        <v>427</v>
      </c>
      <c r="C156" s="171">
        <v>0</v>
      </c>
      <c r="D156" s="210" t="s">
        <v>430</v>
      </c>
      <c r="E156" s="210"/>
      <c r="F156" s="210"/>
      <c r="G156" s="210"/>
      <c r="H156" s="210"/>
    </row>
    <row r="157" spans="2:9" x14ac:dyDescent="0.25">
      <c r="B157" s="136" t="s">
        <v>428</v>
      </c>
      <c r="C157" s="171">
        <v>0.1139</v>
      </c>
      <c r="D157" s="210" t="s">
        <v>431</v>
      </c>
      <c r="E157" s="210"/>
      <c r="F157" s="210"/>
      <c r="G157" s="210"/>
      <c r="H157" s="210"/>
    </row>
    <row r="158" spans="2:9" ht="15.75" thickBot="1" x14ac:dyDescent="0.3">
      <c r="B158" s="64" t="s">
        <v>39</v>
      </c>
      <c r="C158" s="65" t="s">
        <v>69</v>
      </c>
      <c r="D158" s="210"/>
      <c r="E158" s="210"/>
      <c r="F158" s="210"/>
      <c r="G158" s="210"/>
      <c r="H158" s="210"/>
    </row>
    <row r="159" spans="2:9" x14ac:dyDescent="0.25">
      <c r="B159" s="62" t="s">
        <v>404</v>
      </c>
      <c r="C159" s="63"/>
      <c r="D159" s="212"/>
      <c r="E159" s="212"/>
      <c r="F159" s="212"/>
      <c r="G159" s="212"/>
      <c r="H159" s="212"/>
    </row>
    <row r="160" spans="2:9" x14ac:dyDescent="0.25">
      <c r="B160" s="75" t="s">
        <v>113</v>
      </c>
      <c r="C160" s="66"/>
      <c r="D160" s="211" t="s">
        <v>156</v>
      </c>
      <c r="E160" s="211"/>
      <c r="F160" s="211"/>
      <c r="G160" s="211"/>
      <c r="H160" s="211"/>
    </row>
    <row r="161" spans="2:8" ht="40.15" customHeight="1" x14ac:dyDescent="0.25">
      <c r="B161" s="64" t="s">
        <v>405</v>
      </c>
      <c r="C161" s="169">
        <v>328452</v>
      </c>
      <c r="D161" s="210" t="s">
        <v>347</v>
      </c>
      <c r="E161" s="210"/>
      <c r="F161" s="210"/>
      <c r="G161" s="210"/>
      <c r="H161" s="210"/>
    </row>
    <row r="162" spans="2:8" ht="39.4" customHeight="1" x14ac:dyDescent="0.25">
      <c r="B162" s="64" t="s">
        <v>406</v>
      </c>
      <c r="C162" s="169">
        <v>20587</v>
      </c>
      <c r="D162" s="210" t="s">
        <v>348</v>
      </c>
      <c r="E162" s="210"/>
      <c r="F162" s="210"/>
      <c r="G162" s="210"/>
      <c r="H162" s="210"/>
    </row>
    <row r="163" spans="2:8" ht="41.65" customHeight="1" thickBot="1" x14ac:dyDescent="0.3">
      <c r="B163" s="114" t="s">
        <v>395</v>
      </c>
      <c r="C163" s="174">
        <v>403328</v>
      </c>
      <c r="D163" s="210" t="s">
        <v>157</v>
      </c>
      <c r="E163" s="210"/>
      <c r="F163" s="210"/>
      <c r="G163" s="210"/>
      <c r="H163" s="210"/>
    </row>
  </sheetData>
  <sheetProtection selectLockedCells="1"/>
  <mergeCells count="135">
    <mergeCell ref="D73:H73"/>
    <mergeCell ref="D75:H75"/>
    <mergeCell ref="D76:H76"/>
    <mergeCell ref="D77:H77"/>
    <mergeCell ref="D78:H78"/>
    <mergeCell ref="D69:H69"/>
    <mergeCell ref="D70:H70"/>
    <mergeCell ref="D71:H71"/>
    <mergeCell ref="D72:H72"/>
    <mergeCell ref="D50:H50"/>
    <mergeCell ref="D51:H51"/>
    <mergeCell ref="D52:H52"/>
    <mergeCell ref="D53:H53"/>
    <mergeCell ref="D54:H54"/>
    <mergeCell ref="D47:H47"/>
    <mergeCell ref="D48:H48"/>
    <mergeCell ref="D49:H49"/>
    <mergeCell ref="D60:H60"/>
    <mergeCell ref="D55:H55"/>
    <mergeCell ref="D56:H56"/>
    <mergeCell ref="D57:H57"/>
    <mergeCell ref="D59:H59"/>
    <mergeCell ref="D58:H58"/>
    <mergeCell ref="D46:H46"/>
    <mergeCell ref="D38:H38"/>
    <mergeCell ref="D39:H39"/>
    <mergeCell ref="D40:H40"/>
    <mergeCell ref="D41:H41"/>
    <mergeCell ref="D42:H42"/>
    <mergeCell ref="D13:H13"/>
    <mergeCell ref="D14:H14"/>
    <mergeCell ref="D15:H15"/>
    <mergeCell ref="D16:H16"/>
    <mergeCell ref="D17:H17"/>
    <mergeCell ref="D18:H18"/>
    <mergeCell ref="B1:H2"/>
    <mergeCell ref="D7:H7"/>
    <mergeCell ref="D12:H12"/>
    <mergeCell ref="D29:H29"/>
    <mergeCell ref="D31:H31"/>
    <mergeCell ref="D32:H32"/>
    <mergeCell ref="D33:H33"/>
    <mergeCell ref="D34:H34"/>
    <mergeCell ref="D30:H30"/>
    <mergeCell ref="D20:H20"/>
    <mergeCell ref="D21:H21"/>
    <mergeCell ref="D22:H22"/>
    <mergeCell ref="D23:H23"/>
    <mergeCell ref="D24:H24"/>
    <mergeCell ref="D25:H25"/>
    <mergeCell ref="D26:H26"/>
    <mergeCell ref="D9:H9"/>
    <mergeCell ref="D10:H10"/>
    <mergeCell ref="D11:H11"/>
    <mergeCell ref="D27:H27"/>
    <mergeCell ref="D28:H28"/>
    <mergeCell ref="D61:H61"/>
    <mergeCell ref="D8:H8"/>
    <mergeCell ref="D105:H105"/>
    <mergeCell ref="D106:H106"/>
    <mergeCell ref="D107:H107"/>
    <mergeCell ref="D108:H108"/>
    <mergeCell ref="D109:H109"/>
    <mergeCell ref="D19:H19"/>
    <mergeCell ref="D35:H35"/>
    <mergeCell ref="D36:H36"/>
    <mergeCell ref="D37:H37"/>
    <mergeCell ref="D79:H79"/>
    <mergeCell ref="D80:H80"/>
    <mergeCell ref="D66:H66"/>
    <mergeCell ref="D74:H74"/>
    <mergeCell ref="D68:H68"/>
    <mergeCell ref="D62:H62"/>
    <mergeCell ref="D63:H63"/>
    <mergeCell ref="D64:H64"/>
    <mergeCell ref="D65:H65"/>
    <mergeCell ref="D67:H67"/>
    <mergeCell ref="D43:H43"/>
    <mergeCell ref="D44:H44"/>
    <mergeCell ref="D45:H45"/>
    <mergeCell ref="D110:H110"/>
    <mergeCell ref="D111:H111"/>
    <mergeCell ref="D112:H112"/>
    <mergeCell ref="D99:H99"/>
    <mergeCell ref="D100:H100"/>
    <mergeCell ref="D101:H101"/>
    <mergeCell ref="D102:H102"/>
    <mergeCell ref="D103:H103"/>
    <mergeCell ref="D104:H104"/>
    <mergeCell ref="D155:H155"/>
    <mergeCell ref="D163:H163"/>
    <mergeCell ref="D132:H132"/>
    <mergeCell ref="D133:H133"/>
    <mergeCell ref="D134:H134"/>
    <mergeCell ref="D154:H154"/>
    <mergeCell ref="D156:H156"/>
    <mergeCell ref="D157:H157"/>
    <mergeCell ref="D159:H159"/>
    <mergeCell ref="D160:H160"/>
    <mergeCell ref="D161:H161"/>
    <mergeCell ref="D162:H162"/>
    <mergeCell ref="D149:H149"/>
    <mergeCell ref="D150:H150"/>
    <mergeCell ref="D151:H151"/>
    <mergeCell ref="D152:H152"/>
    <mergeCell ref="D153:H153"/>
    <mergeCell ref="D144:H144"/>
    <mergeCell ref="D137:H137"/>
    <mergeCell ref="D135:H135"/>
    <mergeCell ref="D158:H158"/>
    <mergeCell ref="D138:H138"/>
    <mergeCell ref="D139:H139"/>
    <mergeCell ref="D140:H140"/>
    <mergeCell ref="D145:H145"/>
    <mergeCell ref="D146:H146"/>
    <mergeCell ref="D147:H147"/>
    <mergeCell ref="D148:H148"/>
    <mergeCell ref="D136:H136"/>
    <mergeCell ref="D118:H118"/>
    <mergeCell ref="D119:H119"/>
    <mergeCell ref="D120:H120"/>
    <mergeCell ref="D121:H121"/>
    <mergeCell ref="D122:H122"/>
    <mergeCell ref="D143:H143"/>
    <mergeCell ref="D128:H128"/>
    <mergeCell ref="D129:H129"/>
    <mergeCell ref="D130:H130"/>
    <mergeCell ref="D131:H131"/>
    <mergeCell ref="D123:H123"/>
    <mergeCell ref="D124:H124"/>
    <mergeCell ref="D125:H125"/>
    <mergeCell ref="D126:H126"/>
    <mergeCell ref="D127:H127"/>
    <mergeCell ref="D141:H141"/>
    <mergeCell ref="D142:H142"/>
  </mergeCells>
  <pageMargins left="0.7" right="0.7" top="0.75" bottom="0.75" header="0.3" footer="0.3"/>
  <pageSetup paperSize="9" scale="76" fitToHeight="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U206"/>
  <sheetViews>
    <sheetView showGridLines="0" zoomScale="80" zoomScaleNormal="80" workbookViewId="0">
      <pane xSplit="2" ySplit="2" topLeftCell="C3" activePane="bottomRight" state="frozen"/>
      <selection pane="topRight" activeCell="C1" sqref="C1"/>
      <selection pane="bottomLeft" activeCell="A3" sqref="A3"/>
      <selection pane="bottomRight" activeCell="G74" sqref="G74"/>
    </sheetView>
  </sheetViews>
  <sheetFormatPr defaultRowHeight="15" x14ac:dyDescent="0.25"/>
  <cols>
    <col min="1" max="1" width="2.7109375" style="1" customWidth="1"/>
    <col min="2" max="2" width="45" customWidth="1"/>
    <col min="3" max="4" width="9.28515625" style="1"/>
    <col min="5" max="5" width="7.7109375" style="1" bestFit="1" customWidth="1"/>
    <col min="6" max="13" width="9.28515625" style="1"/>
    <col min="14" max="14" width="12.7109375" style="1" customWidth="1"/>
    <col min="15" max="15" width="16.28515625" style="1" customWidth="1"/>
    <col min="16" max="16" width="12.42578125" style="1" customWidth="1"/>
    <col min="17" max="17" width="13.7109375" customWidth="1"/>
    <col min="18" max="18" width="12.7109375" style="53" customWidth="1"/>
  </cols>
  <sheetData>
    <row r="1" spans="1:18" s="1" customFormat="1" ht="20.25" customHeight="1" x14ac:dyDescent="0.25">
      <c r="A1" s="166"/>
      <c r="B1" s="193" t="s">
        <v>230</v>
      </c>
      <c r="C1" s="193"/>
      <c r="D1" s="193"/>
      <c r="E1" s="193"/>
      <c r="F1" s="193"/>
      <c r="G1" s="193"/>
      <c r="H1" s="193"/>
      <c r="I1" s="193"/>
      <c r="J1" s="193"/>
      <c r="K1" s="193"/>
      <c r="L1" s="193"/>
      <c r="M1" s="193"/>
      <c r="N1" s="193"/>
      <c r="O1" s="193"/>
      <c r="P1" s="193"/>
      <c r="Q1" s="193"/>
      <c r="R1" s="193"/>
    </row>
    <row r="2" spans="1:18" s="1" customFormat="1" ht="27.75" customHeight="1" x14ac:dyDescent="0.25">
      <c r="B2" s="193"/>
      <c r="C2" s="193"/>
      <c r="D2" s="193"/>
      <c r="E2" s="193"/>
      <c r="F2" s="193"/>
      <c r="G2" s="193"/>
      <c r="H2" s="193"/>
      <c r="I2" s="193"/>
      <c r="J2" s="193"/>
      <c r="K2" s="193"/>
      <c r="L2" s="193"/>
      <c r="M2" s="193"/>
      <c r="N2" s="193"/>
      <c r="O2" s="193"/>
      <c r="P2" s="193"/>
      <c r="Q2" s="193"/>
      <c r="R2" s="193"/>
    </row>
    <row r="3" spans="1:18" ht="20.25" x14ac:dyDescent="0.3">
      <c r="B3" s="4" t="s">
        <v>10</v>
      </c>
      <c r="C3" s="44"/>
      <c r="D3" s="44"/>
      <c r="E3" s="44"/>
      <c r="F3" s="44"/>
      <c r="G3" s="44"/>
      <c r="H3" s="44"/>
      <c r="I3" s="44"/>
      <c r="J3" s="44"/>
      <c r="K3" s="44"/>
      <c r="L3" s="44"/>
      <c r="M3" s="44"/>
      <c r="N3" s="44"/>
      <c r="O3" s="44"/>
      <c r="P3" s="44"/>
      <c r="Q3" s="45"/>
      <c r="R3" s="50"/>
    </row>
    <row r="4" spans="1:18" ht="20.25" x14ac:dyDescent="0.3">
      <c r="B4" s="46" t="s">
        <v>126</v>
      </c>
      <c r="C4" s="44"/>
      <c r="D4" s="44"/>
      <c r="E4" s="44"/>
      <c r="F4" s="44"/>
      <c r="G4" s="44"/>
      <c r="H4" s="44"/>
      <c r="I4" s="44"/>
      <c r="J4" s="44"/>
      <c r="K4" s="44"/>
      <c r="L4" s="44"/>
      <c r="M4" s="44"/>
      <c r="N4" s="44"/>
      <c r="O4" s="44"/>
      <c r="P4" s="44"/>
      <c r="Q4" s="45"/>
      <c r="R4" s="50"/>
    </row>
    <row r="5" spans="1:18" s="1" customFormat="1" ht="20.25" x14ac:dyDescent="0.3">
      <c r="B5" s="4"/>
      <c r="C5" s="44"/>
      <c r="D5" s="44"/>
      <c r="E5" s="44"/>
      <c r="F5" s="44"/>
      <c r="G5" s="44"/>
      <c r="H5" s="44"/>
      <c r="I5" s="44"/>
      <c r="J5" s="44"/>
      <c r="K5" s="44"/>
      <c r="L5" s="44"/>
      <c r="M5" s="44"/>
      <c r="N5" s="44"/>
      <c r="O5" s="44"/>
      <c r="P5" s="44"/>
      <c r="Q5" s="45"/>
      <c r="R5" s="50"/>
    </row>
    <row r="6" spans="1:18" s="1" customFormat="1" x14ac:dyDescent="0.25">
      <c r="B6" s="47" t="s">
        <v>99</v>
      </c>
      <c r="C6" s="48"/>
      <c r="D6" s="48"/>
      <c r="E6" s="48"/>
      <c r="F6" s="48"/>
      <c r="G6" s="48"/>
      <c r="H6" s="48"/>
      <c r="I6" s="48"/>
      <c r="J6" s="48"/>
      <c r="K6" s="48"/>
      <c r="L6" s="48"/>
      <c r="M6" s="48"/>
      <c r="N6" s="48"/>
      <c r="O6" s="48"/>
      <c r="P6" s="41"/>
      <c r="Q6" s="5"/>
      <c r="R6" s="50"/>
    </row>
    <row r="7" spans="1:18" s="1" customFormat="1" x14ac:dyDescent="0.25">
      <c r="B7" s="47" t="s">
        <v>100</v>
      </c>
      <c r="C7" s="48"/>
      <c r="D7" s="48"/>
      <c r="E7" s="48"/>
      <c r="F7" s="48"/>
      <c r="G7" s="48"/>
      <c r="H7" s="48"/>
      <c r="I7" s="48"/>
      <c r="J7" s="48"/>
      <c r="K7" s="48"/>
      <c r="L7" s="48"/>
      <c r="M7" s="48"/>
      <c r="N7" s="48"/>
      <c r="O7" s="48"/>
      <c r="P7" s="41"/>
      <c r="Q7" s="5"/>
      <c r="R7" s="50"/>
    </row>
    <row r="8" spans="1:18" s="1" customFormat="1" x14ac:dyDescent="0.25">
      <c r="B8" s="47" t="s">
        <v>407</v>
      </c>
      <c r="C8" s="48"/>
      <c r="D8" s="48"/>
      <c r="E8" s="48"/>
      <c r="F8" s="48"/>
      <c r="G8" s="48"/>
      <c r="H8" s="48"/>
      <c r="I8" s="48"/>
      <c r="J8" s="48"/>
      <c r="K8" s="48"/>
      <c r="L8" s="48"/>
      <c r="M8" s="48"/>
      <c r="N8" s="48"/>
      <c r="O8" s="48"/>
      <c r="P8" s="41"/>
      <c r="Q8" s="5"/>
      <c r="R8" s="50"/>
    </row>
    <row r="9" spans="1:18" s="1" customFormat="1" x14ac:dyDescent="0.25">
      <c r="B9" s="8"/>
      <c r="C9" s="48"/>
      <c r="D9" s="48"/>
      <c r="E9" s="48"/>
      <c r="F9" s="48"/>
      <c r="G9" s="48"/>
      <c r="H9" s="48"/>
      <c r="I9" s="48"/>
      <c r="J9" s="48"/>
      <c r="K9" s="48"/>
      <c r="L9" s="48"/>
      <c r="M9" s="48"/>
      <c r="N9" s="48"/>
      <c r="O9" s="48"/>
      <c r="P9" s="41"/>
      <c r="Q9" s="5"/>
      <c r="R9" s="50"/>
    </row>
    <row r="10" spans="1:18" s="1" customFormat="1" x14ac:dyDescent="0.25">
      <c r="B10" s="49" t="s">
        <v>257</v>
      </c>
      <c r="C10" s="48"/>
      <c r="D10" s="48"/>
      <c r="E10" s="48"/>
      <c r="F10" s="48"/>
      <c r="G10" s="48"/>
      <c r="H10" s="48"/>
      <c r="I10" s="48"/>
      <c r="J10" s="48"/>
      <c r="K10" s="48"/>
      <c r="L10" s="48"/>
      <c r="M10" s="48"/>
      <c r="N10" s="48"/>
      <c r="O10" s="48"/>
      <c r="P10" s="41"/>
      <c r="Q10" s="5"/>
      <c r="R10" s="50"/>
    </row>
    <row r="11" spans="1:18" s="1" customFormat="1" x14ac:dyDescent="0.25">
      <c r="B11" s="49" t="s">
        <v>262</v>
      </c>
      <c r="C11" s="48"/>
      <c r="D11" s="49"/>
      <c r="E11" s="48"/>
      <c r="F11" s="48"/>
      <c r="G11" s="48"/>
      <c r="H11" s="48"/>
      <c r="I11" s="48"/>
      <c r="J11" s="48"/>
      <c r="K11" s="48"/>
      <c r="L11" s="48"/>
      <c r="M11" s="48"/>
      <c r="N11" s="48"/>
      <c r="O11" s="48"/>
      <c r="P11" s="41"/>
      <c r="Q11" s="5"/>
      <c r="R11" s="50"/>
    </row>
    <row r="12" spans="1:18" s="1" customFormat="1" x14ac:dyDescent="0.25">
      <c r="B12" s="49" t="s">
        <v>263</v>
      </c>
      <c r="C12" s="48"/>
      <c r="D12" s="49"/>
      <c r="E12" s="48"/>
      <c r="F12" s="48"/>
      <c r="G12" s="48"/>
      <c r="H12" s="48"/>
      <c r="I12" s="48"/>
      <c r="J12" s="48"/>
      <c r="K12" s="48"/>
      <c r="L12" s="48"/>
      <c r="M12" s="48"/>
      <c r="N12" s="48"/>
      <c r="O12" s="48"/>
      <c r="P12" s="41"/>
      <c r="Q12" s="5"/>
      <c r="R12" s="50"/>
    </row>
    <row r="13" spans="1:18" s="1" customFormat="1" x14ac:dyDescent="0.25">
      <c r="B13" s="49" t="s">
        <v>264</v>
      </c>
      <c r="C13" s="48"/>
      <c r="D13" s="48"/>
      <c r="E13" s="48"/>
      <c r="F13" s="48"/>
      <c r="G13" s="48"/>
      <c r="H13" s="48"/>
      <c r="I13" s="48"/>
      <c r="J13" s="48"/>
      <c r="K13" s="48"/>
      <c r="L13" s="48"/>
      <c r="M13" s="48"/>
      <c r="N13" s="48"/>
      <c r="O13" s="48"/>
      <c r="P13" s="41"/>
      <c r="Q13" s="5"/>
      <c r="R13" s="50"/>
    </row>
    <row r="14" spans="1:18" s="1" customFormat="1" x14ac:dyDescent="0.25">
      <c r="B14" s="49" t="s">
        <v>265</v>
      </c>
      <c r="C14" s="48"/>
      <c r="D14" s="48"/>
      <c r="E14" s="48"/>
      <c r="F14" s="48"/>
      <c r="G14" s="48"/>
      <c r="H14" s="48"/>
      <c r="I14" s="48"/>
      <c r="J14" s="48"/>
      <c r="K14" s="48"/>
      <c r="L14" s="48"/>
      <c r="M14" s="48"/>
      <c r="N14" s="48"/>
      <c r="O14" s="48"/>
      <c r="P14" s="41"/>
      <c r="Q14" s="5"/>
      <c r="R14" s="50"/>
    </row>
    <row r="15" spans="1:18" s="1" customFormat="1" x14ac:dyDescent="0.25">
      <c r="B15" s="49" t="s">
        <v>475</v>
      </c>
      <c r="C15" s="48"/>
      <c r="D15" s="48"/>
      <c r="E15" s="48"/>
      <c r="F15" s="48"/>
      <c r="G15" s="48"/>
      <c r="H15" s="48"/>
      <c r="I15" s="48"/>
      <c r="J15" s="48"/>
      <c r="K15" s="48"/>
      <c r="L15" s="48"/>
      <c r="M15" s="48"/>
      <c r="N15" s="48"/>
      <c r="O15" s="48"/>
      <c r="P15" s="41"/>
      <c r="Q15" s="5"/>
      <c r="R15" s="50"/>
    </row>
    <row r="16" spans="1:18" s="1" customFormat="1" x14ac:dyDescent="0.25">
      <c r="B16" s="49" t="s">
        <v>476</v>
      </c>
      <c r="C16" s="48"/>
      <c r="D16" s="48"/>
      <c r="E16" s="48"/>
      <c r="F16" s="48"/>
      <c r="G16" s="48"/>
      <c r="H16" s="48"/>
      <c r="I16" s="48"/>
      <c r="J16" s="48"/>
      <c r="K16" s="48"/>
      <c r="L16" s="48"/>
      <c r="M16" s="48"/>
      <c r="N16" s="48"/>
      <c r="O16" s="48"/>
      <c r="P16" s="41"/>
      <c r="Q16" s="5"/>
      <c r="R16" s="50"/>
    </row>
    <row r="17" spans="2:18" s="1" customFormat="1" ht="18.75" thickBot="1" x14ac:dyDescent="0.3">
      <c r="B17" s="42"/>
      <c r="C17" s="41"/>
      <c r="D17" s="41"/>
      <c r="E17" s="41"/>
      <c r="F17" s="41"/>
      <c r="G17" s="41"/>
      <c r="H17" s="41"/>
      <c r="I17" s="41"/>
      <c r="J17" s="41"/>
      <c r="K17" s="41"/>
      <c r="L17" s="41"/>
      <c r="M17" s="41"/>
      <c r="N17" s="41"/>
      <c r="O17" s="41"/>
      <c r="P17" s="52"/>
      <c r="Q17" s="5"/>
      <c r="R17" s="50"/>
    </row>
    <row r="18" spans="2:18" ht="132" customHeight="1" x14ac:dyDescent="0.25">
      <c r="B18" s="145" t="s">
        <v>258</v>
      </c>
      <c r="C18" s="84" t="s">
        <v>180</v>
      </c>
      <c r="D18" s="84" t="s">
        <v>182</v>
      </c>
      <c r="E18" s="84" t="s">
        <v>183</v>
      </c>
      <c r="F18" s="84" t="s">
        <v>184</v>
      </c>
      <c r="G18" s="84" t="s">
        <v>185</v>
      </c>
      <c r="H18" s="84" t="s">
        <v>186</v>
      </c>
      <c r="I18" s="84" t="s">
        <v>187</v>
      </c>
      <c r="J18" s="84" t="s">
        <v>188</v>
      </c>
      <c r="K18" s="84" t="s">
        <v>189</v>
      </c>
      <c r="L18" s="84" t="s">
        <v>190</v>
      </c>
      <c r="M18" s="84" t="s">
        <v>191</v>
      </c>
      <c r="N18" s="84" t="s">
        <v>192</v>
      </c>
      <c r="O18" s="84" t="s">
        <v>193</v>
      </c>
      <c r="P18" s="84" t="s">
        <v>194</v>
      </c>
      <c r="Q18" s="84" t="s">
        <v>195</v>
      </c>
      <c r="R18" s="115" t="s">
        <v>181</v>
      </c>
    </row>
    <row r="19" spans="2:18" x14ac:dyDescent="0.25">
      <c r="B19" s="85" t="s">
        <v>7</v>
      </c>
      <c r="C19" s="177"/>
      <c r="D19" s="177"/>
      <c r="E19" s="177"/>
      <c r="F19" s="177"/>
      <c r="G19" s="177"/>
      <c r="H19" s="177"/>
      <c r="I19" s="177"/>
      <c r="J19" s="177"/>
      <c r="K19" s="177"/>
      <c r="L19" s="177"/>
      <c r="M19" s="177"/>
      <c r="N19" s="175">
        <v>1.76</v>
      </c>
      <c r="O19" s="175">
        <v>1.4</v>
      </c>
      <c r="P19" s="175">
        <v>6.7500000000000004E-2</v>
      </c>
      <c r="Q19" s="175">
        <f>SUM(C19:P19)</f>
        <v>3.2275</v>
      </c>
      <c r="R19" s="176">
        <v>7.9399999999999998E-2</v>
      </c>
    </row>
    <row r="20" spans="2:18" x14ac:dyDescent="0.25">
      <c r="B20" s="85" t="s">
        <v>20</v>
      </c>
      <c r="C20" s="177"/>
      <c r="D20" s="177"/>
      <c r="E20" s="177"/>
      <c r="F20" s="175"/>
      <c r="G20" s="175"/>
      <c r="H20" s="175"/>
      <c r="I20" s="175"/>
      <c r="J20" s="175"/>
      <c r="K20" s="175"/>
      <c r="L20" s="175"/>
      <c r="M20" s="175"/>
      <c r="N20" s="177"/>
      <c r="O20" s="177"/>
      <c r="P20" s="177"/>
      <c r="Q20" s="175">
        <f t="shared" ref="Q20:Q37" si="0">SUM(C20:P20)</f>
        <v>0</v>
      </c>
      <c r="R20" s="176"/>
    </row>
    <row r="21" spans="2:18" s="1" customFormat="1" x14ac:dyDescent="0.25">
      <c r="B21" s="85" t="s">
        <v>44</v>
      </c>
      <c r="C21" s="177"/>
      <c r="D21" s="177"/>
      <c r="E21" s="177"/>
      <c r="F21" s="175">
        <v>69.866659999999968</v>
      </c>
      <c r="G21" s="175">
        <v>10.135000000000002</v>
      </c>
      <c r="H21" s="175">
        <v>12.2</v>
      </c>
      <c r="I21" s="175"/>
      <c r="J21" s="175"/>
      <c r="K21" s="175"/>
      <c r="L21" s="175"/>
      <c r="M21" s="175"/>
      <c r="N21" s="177"/>
      <c r="O21" s="177"/>
      <c r="P21" s="177"/>
      <c r="Q21" s="175">
        <f t="shared" si="0"/>
        <v>92.201659999999976</v>
      </c>
      <c r="R21" s="176">
        <v>0.1336</v>
      </c>
    </row>
    <row r="22" spans="2:18" s="1" customFormat="1" x14ac:dyDescent="0.25">
      <c r="B22" s="85" t="s">
        <v>19</v>
      </c>
      <c r="C22" s="177"/>
      <c r="D22" s="177"/>
      <c r="E22" s="177"/>
      <c r="F22" s="175"/>
      <c r="G22" s="175"/>
      <c r="H22" s="175"/>
      <c r="I22" s="175"/>
      <c r="J22" s="175"/>
      <c r="K22" s="175"/>
      <c r="L22" s="175"/>
      <c r="M22" s="175"/>
      <c r="N22" s="177"/>
      <c r="O22" s="177"/>
      <c r="P22" s="177"/>
      <c r="Q22" s="175">
        <f t="shared" si="0"/>
        <v>0</v>
      </c>
      <c r="R22" s="176"/>
    </row>
    <row r="23" spans="2:18" ht="27.75" customHeight="1" x14ac:dyDescent="0.25">
      <c r="B23" s="85" t="s">
        <v>418</v>
      </c>
      <c r="C23" s="175">
        <v>0</v>
      </c>
      <c r="D23" s="175">
        <v>119.35999999999997</v>
      </c>
      <c r="E23" s="175">
        <v>0</v>
      </c>
      <c r="F23" s="175"/>
      <c r="G23" s="175"/>
      <c r="H23" s="175"/>
      <c r="I23" s="175"/>
      <c r="J23" s="175"/>
      <c r="K23" s="175"/>
      <c r="L23" s="175"/>
      <c r="M23" s="175"/>
      <c r="N23" s="177"/>
      <c r="O23" s="177"/>
      <c r="P23" s="177"/>
      <c r="Q23" s="175">
        <f t="shared" si="0"/>
        <v>119.35999999999997</v>
      </c>
      <c r="R23" s="176">
        <v>6.3200000000000006E-2</v>
      </c>
    </row>
    <row r="24" spans="2:18" s="1" customFormat="1" x14ac:dyDescent="0.25">
      <c r="B24" s="85" t="s">
        <v>452</v>
      </c>
      <c r="C24" s="175"/>
      <c r="D24" s="175"/>
      <c r="E24" s="175"/>
      <c r="F24" s="175"/>
      <c r="G24" s="175"/>
      <c r="H24" s="175"/>
      <c r="I24" s="175"/>
      <c r="J24" s="175"/>
      <c r="K24" s="175"/>
      <c r="L24" s="175"/>
      <c r="M24" s="175"/>
      <c r="N24" s="177"/>
      <c r="O24" s="177"/>
      <c r="P24" s="177"/>
      <c r="Q24" s="175">
        <f t="shared" si="0"/>
        <v>0</v>
      </c>
      <c r="R24" s="176"/>
    </row>
    <row r="25" spans="2:18" x14ac:dyDescent="0.25">
      <c r="B25" s="85" t="s">
        <v>171</v>
      </c>
      <c r="C25" s="175"/>
      <c r="D25" s="175"/>
      <c r="E25" s="175"/>
      <c r="F25" s="175"/>
      <c r="G25" s="175"/>
      <c r="H25" s="175"/>
      <c r="I25" s="175"/>
      <c r="J25" s="175"/>
      <c r="K25" s="175"/>
      <c r="L25" s="175">
        <v>6.7500000000000004E-2</v>
      </c>
      <c r="M25" s="175">
        <v>6.7500000000000004E-2</v>
      </c>
      <c r="N25" s="177"/>
      <c r="O25" s="177"/>
      <c r="P25" s="177"/>
      <c r="Q25" s="175">
        <f t="shared" si="0"/>
        <v>0.13500000000000001</v>
      </c>
      <c r="R25" s="176"/>
    </row>
    <row r="26" spans="2:18" x14ac:dyDescent="0.25">
      <c r="B26" s="85" t="s">
        <v>12</v>
      </c>
      <c r="C26" s="175"/>
      <c r="D26" s="175"/>
      <c r="E26" s="175"/>
      <c r="F26" s="175"/>
      <c r="G26" s="175"/>
      <c r="H26" s="175"/>
      <c r="I26" s="175"/>
      <c r="J26" s="175"/>
      <c r="K26" s="175"/>
      <c r="L26" s="175"/>
      <c r="M26" s="175"/>
      <c r="N26" s="177"/>
      <c r="O26" s="177"/>
      <c r="P26" s="177"/>
      <c r="Q26" s="175">
        <f t="shared" si="0"/>
        <v>0</v>
      </c>
      <c r="R26" s="176">
        <v>0.375</v>
      </c>
    </row>
    <row r="27" spans="2:18" x14ac:dyDescent="0.25">
      <c r="B27" s="85" t="s">
        <v>13</v>
      </c>
      <c r="C27" s="175"/>
      <c r="D27" s="175"/>
      <c r="E27" s="175"/>
      <c r="F27" s="175"/>
      <c r="G27" s="175"/>
      <c r="H27" s="175"/>
      <c r="I27" s="175">
        <v>0.5</v>
      </c>
      <c r="J27" s="175">
        <v>6.7500000000000004E-2</v>
      </c>
      <c r="K27" s="175"/>
      <c r="L27" s="175"/>
      <c r="M27" s="175"/>
      <c r="N27" s="177"/>
      <c r="O27" s="177"/>
      <c r="P27" s="177"/>
      <c r="Q27" s="175">
        <f t="shared" si="0"/>
        <v>0.5675</v>
      </c>
      <c r="R27" s="176">
        <v>0.55820000000000003</v>
      </c>
    </row>
    <row r="28" spans="2:18" x14ac:dyDescent="0.25">
      <c r="B28" s="86" t="s">
        <v>14</v>
      </c>
      <c r="C28" s="175"/>
      <c r="D28" s="175"/>
      <c r="E28" s="175"/>
      <c r="F28" s="175"/>
      <c r="G28" s="175"/>
      <c r="H28" s="175"/>
      <c r="I28" s="175"/>
      <c r="J28" s="175"/>
      <c r="K28" s="175"/>
      <c r="L28" s="175"/>
      <c r="M28" s="175"/>
      <c r="N28" s="177"/>
      <c r="O28" s="177"/>
      <c r="P28" s="177"/>
      <c r="Q28" s="175">
        <f t="shared" si="0"/>
        <v>0</v>
      </c>
      <c r="R28" s="176"/>
    </row>
    <row r="29" spans="2:18" s="1" customFormat="1" x14ac:dyDescent="0.25">
      <c r="B29" s="86" t="s">
        <v>15</v>
      </c>
      <c r="C29" s="175"/>
      <c r="D29" s="175"/>
      <c r="E29" s="175"/>
      <c r="F29" s="175"/>
      <c r="G29" s="175"/>
      <c r="H29" s="175"/>
      <c r="I29" s="175"/>
      <c r="J29" s="175">
        <v>1.0000000000000002E-2</v>
      </c>
      <c r="K29" s="175"/>
      <c r="L29" s="175"/>
      <c r="M29" s="175"/>
      <c r="N29" s="177"/>
      <c r="O29" s="177"/>
      <c r="P29" s="177"/>
      <c r="Q29" s="175">
        <f t="shared" si="0"/>
        <v>1.0000000000000002E-2</v>
      </c>
      <c r="R29" s="176">
        <v>0.85150000000000003</v>
      </c>
    </row>
    <row r="30" spans="2:18" s="1" customFormat="1" x14ac:dyDescent="0.25">
      <c r="B30" s="86" t="s">
        <v>43</v>
      </c>
      <c r="C30" s="175"/>
      <c r="D30" s="175"/>
      <c r="E30" s="175"/>
      <c r="F30" s="175"/>
      <c r="G30" s="175"/>
      <c r="H30" s="175"/>
      <c r="I30" s="175"/>
      <c r="J30" s="175"/>
      <c r="K30" s="175"/>
      <c r="L30" s="175"/>
      <c r="M30" s="175"/>
      <c r="N30" s="177"/>
      <c r="O30" s="177"/>
      <c r="P30" s="177"/>
      <c r="Q30" s="175">
        <f t="shared" si="0"/>
        <v>0</v>
      </c>
      <c r="R30" s="176"/>
    </row>
    <row r="31" spans="2:18" s="1" customFormat="1" x14ac:dyDescent="0.25">
      <c r="B31" s="86" t="s">
        <v>31</v>
      </c>
      <c r="C31" s="175"/>
      <c r="D31" s="175"/>
      <c r="E31" s="175"/>
      <c r="F31" s="175"/>
      <c r="G31" s="175"/>
      <c r="H31" s="175"/>
      <c r="I31" s="175"/>
      <c r="J31" s="175"/>
      <c r="K31" s="175"/>
      <c r="L31" s="175"/>
      <c r="M31" s="175"/>
      <c r="N31" s="177"/>
      <c r="O31" s="177"/>
      <c r="P31" s="177"/>
      <c r="Q31" s="175">
        <f t="shared" si="0"/>
        <v>0</v>
      </c>
      <c r="R31" s="176"/>
    </row>
    <row r="32" spans="2:18" x14ac:dyDescent="0.25">
      <c r="B32" s="85" t="s">
        <v>172</v>
      </c>
      <c r="C32" s="175"/>
      <c r="D32" s="175"/>
      <c r="E32" s="175"/>
      <c r="F32" s="175"/>
      <c r="G32" s="175"/>
      <c r="H32" s="175"/>
      <c r="I32" s="175"/>
      <c r="J32" s="175"/>
      <c r="K32" s="175"/>
      <c r="L32" s="175"/>
      <c r="M32" s="175"/>
      <c r="N32" s="177"/>
      <c r="O32" s="177"/>
      <c r="P32" s="177"/>
      <c r="Q32" s="175">
        <f t="shared" si="0"/>
        <v>0</v>
      </c>
      <c r="R32" s="176"/>
    </row>
    <row r="33" spans="2:21" s="1" customFormat="1" x14ac:dyDescent="0.25">
      <c r="B33" s="85" t="s">
        <v>16</v>
      </c>
      <c r="C33" s="175"/>
      <c r="D33" s="175"/>
      <c r="E33" s="175"/>
      <c r="F33" s="175"/>
      <c r="G33" s="175"/>
      <c r="H33" s="175"/>
      <c r="I33" s="175"/>
      <c r="J33" s="175"/>
      <c r="K33" s="175"/>
      <c r="L33" s="175"/>
      <c r="M33" s="175"/>
      <c r="N33" s="177"/>
      <c r="O33" s="177"/>
      <c r="P33" s="177"/>
      <c r="Q33" s="175">
        <f t="shared" si="0"/>
        <v>0</v>
      </c>
      <c r="R33" s="176"/>
    </row>
    <row r="34" spans="2:21" s="1" customFormat="1" x14ac:dyDescent="0.25">
      <c r="B34" s="85" t="s">
        <v>17</v>
      </c>
      <c r="C34" s="175"/>
      <c r="D34" s="175"/>
      <c r="E34" s="175"/>
      <c r="F34" s="175"/>
      <c r="G34" s="175"/>
      <c r="H34" s="175"/>
      <c r="I34" s="175"/>
      <c r="J34" s="175"/>
      <c r="K34" s="175"/>
      <c r="L34" s="175"/>
      <c r="M34" s="175"/>
      <c r="N34" s="177"/>
      <c r="O34" s="177"/>
      <c r="P34" s="177"/>
      <c r="Q34" s="175">
        <f t="shared" si="0"/>
        <v>0</v>
      </c>
      <c r="R34" s="176"/>
      <c r="S34" s="51"/>
      <c r="T34" s="51"/>
      <c r="U34" s="51"/>
    </row>
    <row r="35" spans="2:21" x14ac:dyDescent="0.25">
      <c r="B35" s="85" t="s">
        <v>11</v>
      </c>
      <c r="C35" s="175"/>
      <c r="D35" s="175"/>
      <c r="E35" s="175"/>
      <c r="F35" s="175"/>
      <c r="G35" s="175"/>
      <c r="H35" s="175"/>
      <c r="I35" s="175">
        <v>1.0674999999999999</v>
      </c>
      <c r="J35" s="175">
        <v>0.5675</v>
      </c>
      <c r="K35" s="175"/>
      <c r="L35" s="175">
        <v>0.13500000000000001</v>
      </c>
      <c r="M35" s="175">
        <v>6.7500000000000004E-2</v>
      </c>
      <c r="N35" s="177"/>
      <c r="O35" s="177"/>
      <c r="P35" s="177"/>
      <c r="Q35" s="175">
        <f t="shared" si="0"/>
        <v>1.8374999999999999</v>
      </c>
      <c r="R35" s="176">
        <v>0</v>
      </c>
      <c r="S35" s="51"/>
      <c r="T35" s="51"/>
      <c r="U35" s="51"/>
    </row>
    <row r="36" spans="2:21" x14ac:dyDescent="0.25">
      <c r="B36" s="87" t="s">
        <v>18</v>
      </c>
      <c r="C36" s="175"/>
      <c r="D36" s="175">
        <v>0.55020599999999997</v>
      </c>
      <c r="E36" s="175">
        <v>2.8377337749999998</v>
      </c>
      <c r="F36" s="175">
        <v>0.443</v>
      </c>
      <c r="G36" s="175">
        <v>0.13500000000000001</v>
      </c>
      <c r="H36" s="175">
        <v>0.27</v>
      </c>
      <c r="I36" s="175">
        <v>0.20250000000000001</v>
      </c>
      <c r="J36" s="175">
        <v>6.7500000000000004E-2</v>
      </c>
      <c r="K36" s="175">
        <v>0.20250000000000001</v>
      </c>
      <c r="L36" s="175">
        <v>6.7500000000000004E-2</v>
      </c>
      <c r="M36" s="175"/>
      <c r="N36" s="177"/>
      <c r="O36" s="177"/>
      <c r="P36" s="177"/>
      <c r="Q36" s="175">
        <f t="shared" si="0"/>
        <v>4.7759397749999994</v>
      </c>
      <c r="R36" s="176">
        <v>4.6699999999999998E-2</v>
      </c>
      <c r="S36" s="51"/>
      <c r="T36" s="51"/>
      <c r="U36" s="51"/>
    </row>
    <row r="37" spans="2:21" s="1" customFormat="1" ht="15.75" thickBot="1" x14ac:dyDescent="0.3">
      <c r="B37" s="116" t="s">
        <v>8</v>
      </c>
      <c r="C37" s="178">
        <v>0.53332999999999997</v>
      </c>
      <c r="D37" s="178"/>
      <c r="E37" s="178"/>
      <c r="F37" s="178"/>
      <c r="G37" s="178"/>
      <c r="H37" s="178">
        <v>0.28266600000000003</v>
      </c>
      <c r="I37" s="178"/>
      <c r="J37" s="178"/>
      <c r="K37" s="178"/>
      <c r="L37" s="178"/>
      <c r="M37" s="178"/>
      <c r="N37" s="178"/>
      <c r="O37" s="178"/>
      <c r="P37" s="178"/>
      <c r="Q37" s="175">
        <f t="shared" si="0"/>
        <v>0.81599599999999994</v>
      </c>
      <c r="R37" s="176">
        <v>0.26800000000000002</v>
      </c>
      <c r="S37" s="51"/>
      <c r="T37" s="51"/>
      <c r="U37" s="51"/>
    </row>
    <row r="38" spans="2:21" ht="15.75" thickBot="1" x14ac:dyDescent="0.3">
      <c r="B38" s="43"/>
      <c r="C38" s="179"/>
      <c r="D38" s="179"/>
      <c r="E38" s="179"/>
      <c r="F38" s="179"/>
      <c r="G38" s="179"/>
      <c r="H38" s="179"/>
      <c r="I38" s="179"/>
      <c r="J38" s="179"/>
      <c r="K38" s="179"/>
      <c r="L38" s="179"/>
      <c r="M38" s="179"/>
      <c r="N38" s="179"/>
      <c r="O38" s="179"/>
      <c r="P38" s="179"/>
      <c r="Q38" s="23"/>
      <c r="R38" s="50"/>
      <c r="S38" s="51"/>
      <c r="T38" s="51"/>
      <c r="U38" s="51"/>
    </row>
    <row r="39" spans="2:21" s="1" customFormat="1" ht="51.75" x14ac:dyDescent="0.25">
      <c r="B39" s="145" t="s">
        <v>259</v>
      </c>
      <c r="C39" s="180" t="s">
        <v>180</v>
      </c>
      <c r="D39" s="180" t="s">
        <v>182</v>
      </c>
      <c r="E39" s="180" t="s">
        <v>183</v>
      </c>
      <c r="F39" s="180" t="s">
        <v>184</v>
      </c>
      <c r="G39" s="180" t="s">
        <v>185</v>
      </c>
      <c r="H39" s="180" t="s">
        <v>186</v>
      </c>
      <c r="I39" s="180" t="s">
        <v>187</v>
      </c>
      <c r="J39" s="180" t="s">
        <v>188</v>
      </c>
      <c r="K39" s="180" t="s">
        <v>189</v>
      </c>
      <c r="L39" s="180" t="s">
        <v>190</v>
      </c>
      <c r="M39" s="180" t="s">
        <v>191</v>
      </c>
      <c r="N39" s="180" t="s">
        <v>192</v>
      </c>
      <c r="O39" s="180" t="s">
        <v>193</v>
      </c>
      <c r="P39" s="180" t="s">
        <v>194</v>
      </c>
      <c r="Q39" s="84" t="s">
        <v>195</v>
      </c>
      <c r="R39" s="115" t="s">
        <v>181</v>
      </c>
      <c r="S39" s="51"/>
      <c r="T39" s="51"/>
      <c r="U39" s="51"/>
    </row>
    <row r="40" spans="2:21" s="1" customFormat="1" x14ac:dyDescent="0.25">
      <c r="B40" s="85" t="s">
        <v>7</v>
      </c>
      <c r="C40" s="177"/>
      <c r="D40" s="177"/>
      <c r="E40" s="177"/>
      <c r="F40" s="177"/>
      <c r="G40" s="177"/>
      <c r="H40" s="177"/>
      <c r="I40" s="177"/>
      <c r="J40" s="177"/>
      <c r="K40" s="177"/>
      <c r="L40" s="177"/>
      <c r="M40" s="177"/>
      <c r="N40" s="175">
        <v>7.04</v>
      </c>
      <c r="O40" s="175">
        <v>5.6</v>
      </c>
      <c r="P40" s="175">
        <v>0.17874999999999999</v>
      </c>
      <c r="Q40" s="175">
        <f>SUM(C40:P40)</f>
        <v>12.818750000000001</v>
      </c>
      <c r="R40" s="176">
        <v>0.08</v>
      </c>
    </row>
    <row r="41" spans="2:21" s="1" customFormat="1" x14ac:dyDescent="0.25">
      <c r="B41" s="85" t="s">
        <v>20</v>
      </c>
      <c r="C41" s="177"/>
      <c r="D41" s="177"/>
      <c r="E41" s="177"/>
      <c r="F41" s="175"/>
      <c r="G41" s="175"/>
      <c r="H41" s="175"/>
      <c r="I41" s="175"/>
      <c r="J41" s="175"/>
      <c r="K41" s="175"/>
      <c r="L41" s="175"/>
      <c r="M41" s="175"/>
      <c r="N41" s="177"/>
      <c r="O41" s="177"/>
      <c r="P41" s="177"/>
      <c r="Q41" s="175">
        <f t="shared" ref="Q41:Q58" si="1">SUM(C41:P41)</f>
        <v>0</v>
      </c>
      <c r="R41" s="176"/>
    </row>
    <row r="42" spans="2:21" s="1" customFormat="1" x14ac:dyDescent="0.25">
      <c r="B42" s="85" t="s">
        <v>44</v>
      </c>
      <c r="C42" s="177"/>
      <c r="D42" s="177"/>
      <c r="E42" s="177"/>
      <c r="F42" s="175">
        <v>6</v>
      </c>
      <c r="G42" s="175">
        <v>29.657500000000002</v>
      </c>
      <c r="H42" s="175">
        <v>15.047500000000001</v>
      </c>
      <c r="I42" s="175"/>
      <c r="J42" s="175"/>
      <c r="K42" s="175"/>
      <c r="L42" s="175"/>
      <c r="M42" s="175"/>
      <c r="N42" s="177"/>
      <c r="O42" s="177"/>
      <c r="P42" s="177"/>
      <c r="Q42" s="175">
        <f t="shared" si="1"/>
        <v>50.704999999999998</v>
      </c>
      <c r="R42" s="176">
        <v>0.1615</v>
      </c>
    </row>
    <row r="43" spans="2:21" s="1" customFormat="1" x14ac:dyDescent="0.25">
      <c r="B43" s="85" t="s">
        <v>19</v>
      </c>
      <c r="C43" s="177"/>
      <c r="D43" s="177"/>
      <c r="E43" s="177"/>
      <c r="F43" s="175"/>
      <c r="G43" s="175"/>
      <c r="H43" s="175"/>
      <c r="I43" s="175"/>
      <c r="J43" s="175"/>
      <c r="K43" s="175"/>
      <c r="L43" s="175"/>
      <c r="M43" s="175"/>
      <c r="N43" s="177"/>
      <c r="O43" s="177"/>
      <c r="P43" s="177"/>
      <c r="Q43" s="175">
        <f t="shared" si="1"/>
        <v>0</v>
      </c>
      <c r="R43" s="176"/>
    </row>
    <row r="44" spans="2:21" ht="25.5" customHeight="1" x14ac:dyDescent="0.25">
      <c r="B44" s="85" t="s">
        <v>418</v>
      </c>
      <c r="C44" s="175"/>
      <c r="D44" s="175"/>
      <c r="E44" s="175">
        <v>24.123340000000006</v>
      </c>
      <c r="F44" s="175"/>
      <c r="G44" s="175"/>
      <c r="H44" s="175"/>
      <c r="I44" s="175"/>
      <c r="J44" s="175"/>
      <c r="K44" s="175"/>
      <c r="L44" s="175"/>
      <c r="M44" s="175"/>
      <c r="N44" s="177"/>
      <c r="O44" s="177"/>
      <c r="P44" s="177"/>
      <c r="Q44" s="175">
        <f t="shared" si="1"/>
        <v>24.123340000000006</v>
      </c>
      <c r="R44" s="176">
        <v>0.1196</v>
      </c>
    </row>
    <row r="45" spans="2:21" s="1" customFormat="1" x14ac:dyDescent="0.25">
      <c r="B45" s="85" t="s">
        <v>452</v>
      </c>
      <c r="C45" s="175"/>
      <c r="D45" s="175"/>
      <c r="E45" s="175"/>
      <c r="F45" s="175"/>
      <c r="G45" s="175"/>
      <c r="H45" s="175"/>
      <c r="I45" s="175"/>
      <c r="J45" s="175"/>
      <c r="K45" s="175"/>
      <c r="L45" s="175"/>
      <c r="M45" s="175"/>
      <c r="N45" s="177"/>
      <c r="O45" s="177"/>
      <c r="P45" s="177"/>
      <c r="Q45" s="175">
        <f t="shared" si="1"/>
        <v>0</v>
      </c>
      <c r="R45" s="176"/>
    </row>
    <row r="46" spans="2:21" x14ac:dyDescent="0.25">
      <c r="B46" s="85" t="s">
        <v>171</v>
      </c>
      <c r="C46" s="175"/>
      <c r="D46" s="175"/>
      <c r="E46" s="175"/>
      <c r="F46" s="175"/>
      <c r="G46" s="175"/>
      <c r="H46" s="175">
        <v>1.8</v>
      </c>
      <c r="I46" s="175">
        <v>3.2800000000000002</v>
      </c>
      <c r="J46" s="175">
        <v>1.8</v>
      </c>
      <c r="K46" s="175">
        <v>2</v>
      </c>
      <c r="L46" s="175">
        <v>0.17874999999999999</v>
      </c>
      <c r="M46" s="175">
        <v>0.17874999999999999</v>
      </c>
      <c r="N46" s="177"/>
      <c r="O46" s="177"/>
      <c r="P46" s="177"/>
      <c r="Q46" s="175">
        <f t="shared" si="1"/>
        <v>9.2375000000000007</v>
      </c>
      <c r="R46" s="176">
        <v>0.41020000000000001</v>
      </c>
    </row>
    <row r="47" spans="2:21" x14ac:dyDescent="0.25">
      <c r="B47" s="85" t="s">
        <v>12</v>
      </c>
      <c r="C47" s="175"/>
      <c r="D47" s="175"/>
      <c r="E47" s="175"/>
      <c r="F47" s="175">
        <v>1</v>
      </c>
      <c r="G47" s="175">
        <v>2.8</v>
      </c>
      <c r="H47" s="175">
        <v>7.8</v>
      </c>
      <c r="I47" s="175">
        <v>2</v>
      </c>
      <c r="J47" s="175"/>
      <c r="K47" s="175"/>
      <c r="L47" s="175"/>
      <c r="M47" s="175"/>
      <c r="N47" s="177"/>
      <c r="O47" s="177"/>
      <c r="P47" s="177"/>
      <c r="Q47" s="175">
        <f t="shared" si="1"/>
        <v>13.6</v>
      </c>
      <c r="R47" s="176">
        <v>0.17119999999999999</v>
      </c>
    </row>
    <row r="48" spans="2:21" x14ac:dyDescent="0.25">
      <c r="B48" s="85" t="s">
        <v>13</v>
      </c>
      <c r="C48" s="175"/>
      <c r="D48" s="175"/>
      <c r="E48" s="175"/>
      <c r="F48" s="175">
        <v>2.68</v>
      </c>
      <c r="G48" s="175">
        <v>5.48</v>
      </c>
      <c r="H48" s="175">
        <v>7.96394</v>
      </c>
      <c r="I48" s="175">
        <v>1</v>
      </c>
      <c r="J48" s="175">
        <v>0.17874999999999999</v>
      </c>
      <c r="K48" s="175"/>
      <c r="L48" s="175"/>
      <c r="M48" s="175"/>
      <c r="N48" s="177"/>
      <c r="O48" s="177"/>
      <c r="P48" s="177"/>
      <c r="Q48" s="175">
        <f t="shared" si="1"/>
        <v>17.302690000000002</v>
      </c>
      <c r="R48" s="176">
        <v>2.5100000000000001E-2</v>
      </c>
    </row>
    <row r="49" spans="2:19" x14ac:dyDescent="0.25">
      <c r="B49" s="86" t="s">
        <v>14</v>
      </c>
      <c r="C49" s="175"/>
      <c r="D49" s="175"/>
      <c r="E49" s="175"/>
      <c r="F49" s="175">
        <v>1.8</v>
      </c>
      <c r="G49" s="175">
        <v>3.7333299999999996</v>
      </c>
      <c r="H49" s="175">
        <v>1.6</v>
      </c>
      <c r="I49" s="175">
        <v>6.4711999999999996</v>
      </c>
      <c r="J49" s="175">
        <v>0.25</v>
      </c>
      <c r="K49" s="175"/>
      <c r="L49" s="175"/>
      <c r="M49" s="175"/>
      <c r="N49" s="177"/>
      <c r="O49" s="177"/>
      <c r="P49" s="177"/>
      <c r="Q49" s="175">
        <f t="shared" si="1"/>
        <v>13.854529999999999</v>
      </c>
      <c r="R49" s="176">
        <v>8.0699999999999994E-2</v>
      </c>
    </row>
    <row r="50" spans="2:19" x14ac:dyDescent="0.25">
      <c r="B50" s="86" t="s">
        <v>15</v>
      </c>
      <c r="C50" s="175"/>
      <c r="D50" s="175"/>
      <c r="E50" s="175"/>
      <c r="F50" s="175"/>
      <c r="G50" s="175">
        <v>1.50667</v>
      </c>
      <c r="H50" s="175">
        <v>1.5</v>
      </c>
      <c r="I50" s="175"/>
      <c r="J50" s="175">
        <v>4.0000000000000008E-2</v>
      </c>
      <c r="K50" s="175"/>
      <c r="L50" s="175"/>
      <c r="M50" s="175"/>
      <c r="N50" s="177"/>
      <c r="O50" s="177"/>
      <c r="P50" s="177"/>
      <c r="Q50" s="175">
        <f t="shared" si="1"/>
        <v>3.0466699999999998</v>
      </c>
      <c r="R50" s="176">
        <v>2.01E-2</v>
      </c>
    </row>
    <row r="51" spans="2:19" x14ac:dyDescent="0.25">
      <c r="B51" s="86" t="s">
        <v>43</v>
      </c>
      <c r="C51" s="175"/>
      <c r="D51" s="175"/>
      <c r="E51" s="175"/>
      <c r="F51" s="175"/>
      <c r="G51" s="175"/>
      <c r="H51" s="175"/>
      <c r="I51" s="175"/>
      <c r="J51" s="175"/>
      <c r="K51" s="175"/>
      <c r="L51" s="175"/>
      <c r="M51" s="175"/>
      <c r="N51" s="177"/>
      <c r="O51" s="177"/>
      <c r="P51" s="177"/>
      <c r="Q51" s="175">
        <f t="shared" si="1"/>
        <v>0</v>
      </c>
      <c r="R51" s="176"/>
    </row>
    <row r="52" spans="2:19" x14ac:dyDescent="0.25">
      <c r="B52" s="86" t="s">
        <v>31</v>
      </c>
      <c r="C52" s="175"/>
      <c r="D52" s="175"/>
      <c r="E52" s="175">
        <v>5.8</v>
      </c>
      <c r="F52" s="175">
        <v>3</v>
      </c>
      <c r="G52" s="175"/>
      <c r="H52" s="175"/>
      <c r="I52" s="175"/>
      <c r="J52" s="175"/>
      <c r="K52" s="175"/>
      <c r="L52" s="175"/>
      <c r="M52" s="175"/>
      <c r="N52" s="177"/>
      <c r="O52" s="177"/>
      <c r="P52" s="177"/>
      <c r="Q52" s="175">
        <f t="shared" si="1"/>
        <v>8.8000000000000007</v>
      </c>
      <c r="R52" s="176">
        <v>0</v>
      </c>
    </row>
    <row r="53" spans="2:19" x14ac:dyDescent="0.25">
      <c r="B53" s="85" t="s">
        <v>172</v>
      </c>
      <c r="C53" s="175"/>
      <c r="D53" s="175"/>
      <c r="E53" s="175"/>
      <c r="F53" s="175"/>
      <c r="G53" s="175"/>
      <c r="H53" s="175">
        <v>1</v>
      </c>
      <c r="I53" s="175"/>
      <c r="J53" s="175"/>
      <c r="K53" s="175"/>
      <c r="L53" s="175"/>
      <c r="M53" s="175"/>
      <c r="N53" s="177"/>
      <c r="O53" s="177"/>
      <c r="P53" s="177"/>
      <c r="Q53" s="175">
        <f t="shared" si="1"/>
        <v>1</v>
      </c>
      <c r="R53" s="176"/>
    </row>
    <row r="54" spans="2:19" x14ac:dyDescent="0.25">
      <c r="B54" s="85" t="s">
        <v>16</v>
      </c>
      <c r="C54" s="175"/>
      <c r="D54" s="175"/>
      <c r="E54" s="175"/>
      <c r="F54" s="175"/>
      <c r="G54" s="175"/>
      <c r="H54" s="175"/>
      <c r="I54" s="175"/>
      <c r="J54" s="175"/>
      <c r="K54" s="175"/>
      <c r="L54" s="175"/>
      <c r="M54" s="175"/>
      <c r="N54" s="177"/>
      <c r="O54" s="177"/>
      <c r="P54" s="177"/>
      <c r="Q54" s="175">
        <f t="shared" si="1"/>
        <v>0</v>
      </c>
      <c r="R54" s="176"/>
    </row>
    <row r="55" spans="2:19" x14ac:dyDescent="0.25">
      <c r="B55" s="85" t="s">
        <v>17</v>
      </c>
      <c r="C55" s="175"/>
      <c r="D55" s="175"/>
      <c r="E55" s="175"/>
      <c r="F55" s="175"/>
      <c r="G55" s="175"/>
      <c r="H55" s="175"/>
      <c r="I55" s="175"/>
      <c r="J55" s="175"/>
      <c r="K55" s="175"/>
      <c r="L55" s="175"/>
      <c r="M55" s="175"/>
      <c r="N55" s="177"/>
      <c r="O55" s="177"/>
      <c r="P55" s="177"/>
      <c r="Q55" s="175">
        <f t="shared" si="1"/>
        <v>0</v>
      </c>
      <c r="R55" s="176"/>
    </row>
    <row r="56" spans="2:19" x14ac:dyDescent="0.25">
      <c r="B56" s="85" t="s">
        <v>11</v>
      </c>
      <c r="C56" s="175"/>
      <c r="D56" s="175"/>
      <c r="E56" s="175"/>
      <c r="F56" s="175"/>
      <c r="G56" s="175"/>
      <c r="H56" s="175"/>
      <c r="I56" s="175">
        <v>2.738</v>
      </c>
      <c r="J56" s="175">
        <v>0.42625000000000002</v>
      </c>
      <c r="K56" s="175">
        <v>0</v>
      </c>
      <c r="L56" s="175">
        <v>0.35749999999999998</v>
      </c>
      <c r="M56" s="175">
        <v>0.17874999999999999</v>
      </c>
      <c r="N56" s="177"/>
      <c r="O56" s="177"/>
      <c r="P56" s="177"/>
      <c r="Q56" s="175">
        <f t="shared" si="1"/>
        <v>3.7004999999999999</v>
      </c>
      <c r="R56" s="176">
        <v>0</v>
      </c>
    </row>
    <row r="57" spans="2:19" x14ac:dyDescent="0.25">
      <c r="B57" s="87" t="s">
        <v>18</v>
      </c>
      <c r="C57" s="175">
        <v>1</v>
      </c>
      <c r="D57" s="175">
        <v>5.8682539999999994</v>
      </c>
      <c r="E57" s="175">
        <v>11.727138737500006</v>
      </c>
      <c r="F57" s="175">
        <v>1.4435</v>
      </c>
      <c r="G57" s="175">
        <v>0.35749999999999998</v>
      </c>
      <c r="H57" s="175">
        <v>0.71499999999999997</v>
      </c>
      <c r="I57" s="175">
        <v>0.53625</v>
      </c>
      <c r="J57" s="175">
        <v>0.17874999999999999</v>
      </c>
      <c r="K57" s="175">
        <v>0.53625</v>
      </c>
      <c r="L57" s="175">
        <v>0.17874999999999999</v>
      </c>
      <c r="M57" s="175"/>
      <c r="N57" s="177"/>
      <c r="O57" s="177"/>
      <c r="P57" s="177"/>
      <c r="Q57" s="175">
        <f t="shared" si="1"/>
        <v>22.541392737500008</v>
      </c>
      <c r="R57" s="176">
        <v>0.1017</v>
      </c>
    </row>
    <row r="58" spans="2:19" ht="15.75" thickBot="1" x14ac:dyDescent="0.3">
      <c r="B58" s="116" t="s">
        <v>8</v>
      </c>
      <c r="C58" s="178"/>
      <c r="D58" s="178"/>
      <c r="E58" s="178"/>
      <c r="F58" s="178"/>
      <c r="G58" s="178"/>
      <c r="H58" s="178">
        <v>1.1306640000000001</v>
      </c>
      <c r="I58" s="178"/>
      <c r="J58" s="178"/>
      <c r="K58" s="178"/>
      <c r="L58" s="178"/>
      <c r="M58" s="178"/>
      <c r="N58" s="178"/>
      <c r="O58" s="178"/>
      <c r="P58" s="178"/>
      <c r="Q58" s="175">
        <f t="shared" si="1"/>
        <v>1.1306640000000001</v>
      </c>
      <c r="R58" s="176"/>
      <c r="S58" s="51"/>
    </row>
    <row r="59" spans="2:19" ht="15.75" thickBot="1" x14ac:dyDescent="0.3">
      <c r="C59" s="181"/>
      <c r="D59" s="181"/>
      <c r="E59" s="181"/>
      <c r="F59" s="181"/>
      <c r="G59" s="181"/>
      <c r="H59" s="181"/>
      <c r="I59" s="181"/>
      <c r="J59" s="181"/>
      <c r="K59" s="181"/>
      <c r="L59" s="181"/>
      <c r="M59" s="181"/>
      <c r="N59" s="181"/>
      <c r="O59" s="181"/>
      <c r="P59" s="181"/>
    </row>
    <row r="60" spans="2:19" ht="51.75" x14ac:dyDescent="0.25">
      <c r="B60" s="145" t="s">
        <v>260</v>
      </c>
      <c r="C60" s="180" t="s">
        <v>180</v>
      </c>
      <c r="D60" s="180" t="s">
        <v>182</v>
      </c>
      <c r="E60" s="180" t="s">
        <v>183</v>
      </c>
      <c r="F60" s="180" t="s">
        <v>184</v>
      </c>
      <c r="G60" s="180" t="s">
        <v>185</v>
      </c>
      <c r="H60" s="180" t="s">
        <v>186</v>
      </c>
      <c r="I60" s="180" t="s">
        <v>187</v>
      </c>
      <c r="J60" s="180" t="s">
        <v>188</v>
      </c>
      <c r="K60" s="180" t="s">
        <v>189</v>
      </c>
      <c r="L60" s="180" t="s">
        <v>190</v>
      </c>
      <c r="M60" s="180" t="s">
        <v>191</v>
      </c>
      <c r="N60" s="180" t="s">
        <v>192</v>
      </c>
      <c r="O60" s="180" t="s">
        <v>193</v>
      </c>
      <c r="P60" s="180" t="s">
        <v>194</v>
      </c>
      <c r="Q60" s="84" t="s">
        <v>195</v>
      </c>
      <c r="R60" s="115" t="s">
        <v>181</v>
      </c>
    </row>
    <row r="61" spans="2:19" x14ac:dyDescent="0.25">
      <c r="B61" s="85" t="s">
        <v>7</v>
      </c>
      <c r="C61" s="177"/>
      <c r="D61" s="177"/>
      <c r="E61" s="177"/>
      <c r="F61" s="177"/>
      <c r="G61" s="177"/>
      <c r="H61" s="177"/>
      <c r="I61" s="177"/>
      <c r="J61" s="177"/>
      <c r="K61" s="177"/>
      <c r="L61" s="177"/>
      <c r="M61" s="177"/>
      <c r="N61" s="175"/>
      <c r="O61" s="175"/>
      <c r="P61" s="175"/>
      <c r="Q61" s="175">
        <f>SUM(C61:P61)</f>
        <v>0</v>
      </c>
      <c r="R61" s="176"/>
    </row>
    <row r="62" spans="2:19" x14ac:dyDescent="0.25">
      <c r="B62" s="85" t="s">
        <v>20</v>
      </c>
      <c r="C62" s="177"/>
      <c r="D62" s="177"/>
      <c r="E62" s="177"/>
      <c r="F62" s="175"/>
      <c r="G62" s="175"/>
      <c r="H62" s="175"/>
      <c r="I62" s="175"/>
      <c r="J62" s="175"/>
      <c r="K62" s="175"/>
      <c r="L62" s="175"/>
      <c r="M62" s="175"/>
      <c r="N62" s="177"/>
      <c r="O62" s="177"/>
      <c r="P62" s="177"/>
      <c r="Q62" s="175">
        <f t="shared" ref="Q62:Q79" si="2">SUM(C62:P62)</f>
        <v>0</v>
      </c>
      <c r="R62" s="176"/>
    </row>
    <row r="63" spans="2:19" x14ac:dyDescent="0.25">
      <c r="B63" s="85" t="s">
        <v>44</v>
      </c>
      <c r="C63" s="177"/>
      <c r="D63" s="177"/>
      <c r="E63" s="177"/>
      <c r="F63" s="175"/>
      <c r="G63" s="175"/>
      <c r="H63" s="175"/>
      <c r="I63" s="175"/>
      <c r="J63" s="175"/>
      <c r="K63" s="175"/>
      <c r="L63" s="175"/>
      <c r="M63" s="175"/>
      <c r="N63" s="177"/>
      <c r="O63" s="177"/>
      <c r="P63" s="177"/>
      <c r="Q63" s="175">
        <f t="shared" si="2"/>
        <v>0</v>
      </c>
      <c r="R63" s="176"/>
    </row>
    <row r="64" spans="2:19" x14ac:dyDescent="0.25">
      <c r="B64" s="85" t="s">
        <v>19</v>
      </c>
      <c r="C64" s="177"/>
      <c r="D64" s="177"/>
      <c r="E64" s="177"/>
      <c r="F64" s="175"/>
      <c r="G64" s="175"/>
      <c r="H64" s="175"/>
      <c r="I64" s="175"/>
      <c r="J64" s="175"/>
      <c r="K64" s="175"/>
      <c r="L64" s="175"/>
      <c r="M64" s="175"/>
      <c r="N64" s="177"/>
      <c r="O64" s="177"/>
      <c r="P64" s="177"/>
      <c r="Q64" s="175">
        <f t="shared" si="2"/>
        <v>0</v>
      </c>
      <c r="R64" s="176"/>
    </row>
    <row r="65" spans="2:19" x14ac:dyDescent="0.25">
      <c r="B65" s="85" t="s">
        <v>418</v>
      </c>
      <c r="C65" s="175"/>
      <c r="D65" s="175"/>
      <c r="E65" s="175"/>
      <c r="F65" s="175"/>
      <c r="G65" s="175"/>
      <c r="H65" s="175"/>
      <c r="I65" s="175"/>
      <c r="J65" s="175"/>
      <c r="K65" s="175"/>
      <c r="L65" s="175"/>
      <c r="M65" s="175"/>
      <c r="N65" s="177"/>
      <c r="O65" s="177"/>
      <c r="P65" s="177"/>
      <c r="Q65" s="175">
        <f t="shared" si="2"/>
        <v>0</v>
      </c>
      <c r="R65" s="176"/>
    </row>
    <row r="66" spans="2:19" s="1" customFormat="1" x14ac:dyDescent="0.25">
      <c r="B66" s="85" t="s">
        <v>452</v>
      </c>
      <c r="C66" s="175"/>
      <c r="D66" s="175"/>
      <c r="E66" s="175"/>
      <c r="F66" s="175"/>
      <c r="G66" s="175"/>
      <c r="H66" s="175"/>
      <c r="I66" s="175"/>
      <c r="J66" s="175"/>
      <c r="K66" s="175"/>
      <c r="L66" s="175"/>
      <c r="M66" s="175"/>
      <c r="N66" s="177"/>
      <c r="O66" s="177"/>
      <c r="P66" s="177"/>
      <c r="Q66" s="175">
        <f t="shared" si="2"/>
        <v>0</v>
      </c>
      <c r="R66" s="176"/>
    </row>
    <row r="67" spans="2:19" x14ac:dyDescent="0.25">
      <c r="B67" s="85" t="s">
        <v>171</v>
      </c>
      <c r="C67" s="175"/>
      <c r="D67" s="175"/>
      <c r="E67" s="175"/>
      <c r="F67" s="175"/>
      <c r="G67" s="175"/>
      <c r="H67" s="175"/>
      <c r="I67" s="175"/>
      <c r="J67" s="175"/>
      <c r="K67" s="175"/>
      <c r="L67" s="175"/>
      <c r="M67" s="175"/>
      <c r="N67" s="177"/>
      <c r="O67" s="177"/>
      <c r="P67" s="177"/>
      <c r="Q67" s="175">
        <f t="shared" si="2"/>
        <v>0</v>
      </c>
      <c r="R67" s="176"/>
    </row>
    <row r="68" spans="2:19" x14ac:dyDescent="0.25">
      <c r="B68" s="85" t="s">
        <v>12</v>
      </c>
      <c r="C68" s="175"/>
      <c r="D68" s="175"/>
      <c r="E68" s="175"/>
      <c r="F68" s="175"/>
      <c r="G68" s="175"/>
      <c r="H68" s="175"/>
      <c r="I68" s="175"/>
      <c r="J68" s="175"/>
      <c r="K68" s="175"/>
      <c r="L68" s="175"/>
      <c r="M68" s="175"/>
      <c r="N68" s="177"/>
      <c r="O68" s="177"/>
      <c r="P68" s="177"/>
      <c r="Q68" s="175">
        <f t="shared" si="2"/>
        <v>0</v>
      </c>
      <c r="R68" s="176"/>
    </row>
    <row r="69" spans="2:19" x14ac:dyDescent="0.25">
      <c r="B69" s="85" t="s">
        <v>13</v>
      </c>
      <c r="C69" s="175"/>
      <c r="D69" s="175"/>
      <c r="E69" s="175"/>
      <c r="F69" s="175"/>
      <c r="G69" s="175"/>
      <c r="H69" s="175"/>
      <c r="I69" s="175"/>
      <c r="J69" s="175"/>
      <c r="K69" s="175"/>
      <c r="L69" s="175"/>
      <c r="M69" s="175"/>
      <c r="N69" s="177"/>
      <c r="O69" s="177"/>
      <c r="P69" s="177"/>
      <c r="Q69" s="175">
        <f t="shared" si="2"/>
        <v>0</v>
      </c>
      <c r="R69" s="176"/>
    </row>
    <row r="70" spans="2:19" x14ac:dyDescent="0.25">
      <c r="B70" s="86" t="s">
        <v>14</v>
      </c>
      <c r="C70" s="175"/>
      <c r="D70" s="175"/>
      <c r="E70" s="175"/>
      <c r="F70" s="175"/>
      <c r="G70" s="175"/>
      <c r="H70" s="175"/>
      <c r="I70" s="175"/>
      <c r="J70" s="175"/>
      <c r="K70" s="175"/>
      <c r="L70" s="175"/>
      <c r="M70" s="175"/>
      <c r="N70" s="177"/>
      <c r="O70" s="177"/>
      <c r="P70" s="177"/>
      <c r="Q70" s="175">
        <f t="shared" si="2"/>
        <v>0</v>
      </c>
      <c r="R70" s="176"/>
    </row>
    <row r="71" spans="2:19" x14ac:dyDescent="0.25">
      <c r="B71" s="86" t="s">
        <v>15</v>
      </c>
      <c r="C71" s="175"/>
      <c r="D71" s="175"/>
      <c r="E71" s="175"/>
      <c r="F71" s="175"/>
      <c r="G71" s="175"/>
      <c r="H71" s="175"/>
      <c r="I71" s="175"/>
      <c r="J71" s="175"/>
      <c r="K71" s="175"/>
      <c r="L71" s="175"/>
      <c r="M71" s="175"/>
      <c r="N71" s="177"/>
      <c r="O71" s="177"/>
      <c r="P71" s="177"/>
      <c r="Q71" s="175">
        <f t="shared" si="2"/>
        <v>0</v>
      </c>
      <c r="R71" s="176"/>
    </row>
    <row r="72" spans="2:19" x14ac:dyDescent="0.25">
      <c r="B72" s="86" t="s">
        <v>43</v>
      </c>
      <c r="C72" s="175"/>
      <c r="D72" s="175"/>
      <c r="E72" s="175"/>
      <c r="F72" s="175"/>
      <c r="G72" s="175"/>
      <c r="H72" s="175"/>
      <c r="I72" s="175"/>
      <c r="J72" s="175"/>
      <c r="K72" s="175"/>
      <c r="L72" s="175"/>
      <c r="M72" s="175"/>
      <c r="N72" s="177"/>
      <c r="O72" s="177"/>
      <c r="P72" s="177"/>
      <c r="Q72" s="175">
        <f t="shared" si="2"/>
        <v>0</v>
      </c>
      <c r="R72" s="176"/>
    </row>
    <row r="73" spans="2:19" x14ac:dyDescent="0.25">
      <c r="B73" s="86" t="s">
        <v>31</v>
      </c>
      <c r="C73" s="175"/>
      <c r="D73" s="175"/>
      <c r="E73" s="175"/>
      <c r="F73" s="175"/>
      <c r="G73" s="175"/>
      <c r="H73" s="175"/>
      <c r="I73" s="175"/>
      <c r="J73" s="175"/>
      <c r="K73" s="175"/>
      <c r="L73" s="175"/>
      <c r="M73" s="175"/>
      <c r="N73" s="177"/>
      <c r="O73" s="177"/>
      <c r="P73" s="177"/>
      <c r="Q73" s="175">
        <f t="shared" si="2"/>
        <v>0</v>
      </c>
      <c r="R73" s="176"/>
    </row>
    <row r="74" spans="2:19" x14ac:dyDescent="0.25">
      <c r="B74" s="85" t="s">
        <v>172</v>
      </c>
      <c r="C74" s="175"/>
      <c r="D74" s="175"/>
      <c r="E74" s="175"/>
      <c r="F74" s="175"/>
      <c r="G74" s="175"/>
      <c r="H74" s="175"/>
      <c r="I74" s="175"/>
      <c r="J74" s="175"/>
      <c r="K74" s="175"/>
      <c r="L74" s="175"/>
      <c r="M74" s="175"/>
      <c r="N74" s="177"/>
      <c r="O74" s="177"/>
      <c r="P74" s="177"/>
      <c r="Q74" s="175">
        <f t="shared" si="2"/>
        <v>0</v>
      </c>
      <c r="R74" s="176"/>
    </row>
    <row r="75" spans="2:19" x14ac:dyDescent="0.25">
      <c r="B75" s="85" t="s">
        <v>16</v>
      </c>
      <c r="C75" s="175"/>
      <c r="D75" s="175"/>
      <c r="E75" s="175"/>
      <c r="F75" s="175"/>
      <c r="G75" s="175"/>
      <c r="H75" s="175"/>
      <c r="I75" s="175"/>
      <c r="J75" s="175"/>
      <c r="K75" s="175"/>
      <c r="L75" s="175"/>
      <c r="M75" s="175"/>
      <c r="N75" s="177"/>
      <c r="O75" s="177"/>
      <c r="P75" s="177"/>
      <c r="Q75" s="175">
        <f t="shared" si="2"/>
        <v>0</v>
      </c>
      <c r="R75" s="176"/>
    </row>
    <row r="76" spans="2:19" x14ac:dyDescent="0.25">
      <c r="B76" s="85" t="s">
        <v>17</v>
      </c>
      <c r="C76" s="175"/>
      <c r="D76" s="175"/>
      <c r="E76" s="175"/>
      <c r="F76" s="175"/>
      <c r="G76" s="175"/>
      <c r="H76" s="175"/>
      <c r="I76" s="175"/>
      <c r="J76" s="175"/>
      <c r="K76" s="175"/>
      <c r="L76" s="175"/>
      <c r="M76" s="175"/>
      <c r="N76" s="177"/>
      <c r="O76" s="177"/>
      <c r="P76" s="177"/>
      <c r="Q76" s="175">
        <f t="shared" si="2"/>
        <v>0</v>
      </c>
      <c r="R76" s="176"/>
    </row>
    <row r="77" spans="2:19" x14ac:dyDescent="0.25">
      <c r="B77" s="85" t="s">
        <v>11</v>
      </c>
      <c r="C77" s="175"/>
      <c r="D77" s="175"/>
      <c r="E77" s="175"/>
      <c r="F77" s="175"/>
      <c r="G77" s="175"/>
      <c r="H77" s="175"/>
      <c r="I77" s="175"/>
      <c r="J77" s="175"/>
      <c r="K77" s="175"/>
      <c r="L77" s="175"/>
      <c r="M77" s="175"/>
      <c r="N77" s="177"/>
      <c r="O77" s="177"/>
      <c r="P77" s="177"/>
      <c r="Q77" s="175">
        <f t="shared" si="2"/>
        <v>0</v>
      </c>
      <c r="R77" s="176"/>
    </row>
    <row r="78" spans="2:19" x14ac:dyDescent="0.25">
      <c r="B78" s="87" t="s">
        <v>18</v>
      </c>
      <c r="C78" s="175"/>
      <c r="D78" s="175"/>
      <c r="E78" s="175"/>
      <c r="F78" s="175"/>
      <c r="G78" s="175"/>
      <c r="H78" s="175"/>
      <c r="I78" s="175"/>
      <c r="J78" s="175"/>
      <c r="K78" s="175"/>
      <c r="L78" s="175"/>
      <c r="M78" s="175"/>
      <c r="N78" s="177"/>
      <c r="O78" s="177"/>
      <c r="P78" s="177"/>
      <c r="Q78" s="175">
        <f t="shared" si="2"/>
        <v>0</v>
      </c>
      <c r="R78" s="176"/>
    </row>
    <row r="79" spans="2:19" ht="15.75" thickBot="1" x14ac:dyDescent="0.3">
      <c r="B79" s="116" t="s">
        <v>8</v>
      </c>
      <c r="C79" s="178"/>
      <c r="D79" s="178"/>
      <c r="E79" s="178"/>
      <c r="F79" s="178"/>
      <c r="G79" s="178"/>
      <c r="H79" s="178"/>
      <c r="I79" s="178"/>
      <c r="J79" s="178"/>
      <c r="K79" s="178"/>
      <c r="L79" s="178"/>
      <c r="M79" s="178"/>
      <c r="N79" s="177"/>
      <c r="O79" s="177"/>
      <c r="P79" s="177"/>
      <c r="Q79" s="175">
        <f t="shared" si="2"/>
        <v>0</v>
      </c>
      <c r="R79" s="176"/>
      <c r="S79" s="51"/>
    </row>
    <row r="80" spans="2:19" ht="15.75" thickBot="1" x14ac:dyDescent="0.3">
      <c r="C80" s="181"/>
      <c r="D80" s="181"/>
      <c r="E80" s="181"/>
      <c r="F80" s="181"/>
      <c r="G80" s="181"/>
      <c r="H80" s="181"/>
      <c r="I80" s="181"/>
      <c r="J80" s="181"/>
      <c r="K80" s="181"/>
      <c r="L80" s="181"/>
      <c r="M80" s="181"/>
      <c r="N80" s="181"/>
      <c r="O80" s="181"/>
      <c r="P80" s="181"/>
    </row>
    <row r="81" spans="2:18" ht="51.75" x14ac:dyDescent="0.25">
      <c r="B81" s="145" t="s">
        <v>261</v>
      </c>
      <c r="C81" s="180" t="s">
        <v>180</v>
      </c>
      <c r="D81" s="180" t="s">
        <v>182</v>
      </c>
      <c r="E81" s="180" t="s">
        <v>183</v>
      </c>
      <c r="F81" s="180" t="s">
        <v>184</v>
      </c>
      <c r="G81" s="180" t="s">
        <v>185</v>
      </c>
      <c r="H81" s="180" t="s">
        <v>186</v>
      </c>
      <c r="I81" s="180" t="s">
        <v>187</v>
      </c>
      <c r="J81" s="180" t="s">
        <v>188</v>
      </c>
      <c r="K81" s="180" t="s">
        <v>189</v>
      </c>
      <c r="L81" s="180" t="s">
        <v>190</v>
      </c>
      <c r="M81" s="180" t="s">
        <v>191</v>
      </c>
      <c r="N81" s="180" t="s">
        <v>192</v>
      </c>
      <c r="O81" s="180" t="s">
        <v>193</v>
      </c>
      <c r="P81" s="180" t="s">
        <v>194</v>
      </c>
      <c r="Q81" s="84" t="s">
        <v>195</v>
      </c>
      <c r="R81" s="115" t="s">
        <v>181</v>
      </c>
    </row>
    <row r="82" spans="2:18" x14ac:dyDescent="0.25">
      <c r="B82" s="85" t="s">
        <v>7</v>
      </c>
      <c r="C82" s="177"/>
      <c r="D82" s="177"/>
      <c r="E82" s="177"/>
      <c r="F82" s="177"/>
      <c r="G82" s="177"/>
      <c r="H82" s="177"/>
      <c r="I82" s="177"/>
      <c r="J82" s="177"/>
      <c r="K82" s="177"/>
      <c r="L82" s="177"/>
      <c r="M82" s="177"/>
      <c r="N82" s="175">
        <v>0</v>
      </c>
      <c r="O82" s="175">
        <v>0</v>
      </c>
      <c r="P82" s="175">
        <v>0</v>
      </c>
      <c r="Q82" s="175">
        <f>SUM(C82:P82)</f>
        <v>0</v>
      </c>
      <c r="R82" s="176">
        <v>0</v>
      </c>
    </row>
    <row r="83" spans="2:18" x14ac:dyDescent="0.25">
      <c r="B83" s="85" t="s">
        <v>20</v>
      </c>
      <c r="C83" s="177"/>
      <c r="D83" s="177"/>
      <c r="E83" s="177"/>
      <c r="F83" s="175"/>
      <c r="G83" s="175"/>
      <c r="H83" s="175"/>
      <c r="I83" s="175"/>
      <c r="J83" s="175"/>
      <c r="K83" s="175"/>
      <c r="L83" s="175"/>
      <c r="M83" s="175"/>
      <c r="N83" s="177"/>
      <c r="O83" s="177"/>
      <c r="P83" s="177"/>
      <c r="Q83" s="175">
        <f t="shared" ref="Q83:Q100" si="3">SUM(C83:P83)</f>
        <v>0</v>
      </c>
      <c r="R83" s="176"/>
    </row>
    <row r="84" spans="2:18" x14ac:dyDescent="0.25">
      <c r="B84" s="85" t="s">
        <v>44</v>
      </c>
      <c r="C84" s="177"/>
      <c r="D84" s="177"/>
      <c r="E84" s="177"/>
      <c r="F84" s="175"/>
      <c r="G84" s="175">
        <v>1</v>
      </c>
      <c r="H84" s="175">
        <v>2</v>
      </c>
      <c r="I84" s="175"/>
      <c r="J84" s="175"/>
      <c r="K84" s="175"/>
      <c r="L84" s="175"/>
      <c r="M84" s="175"/>
      <c r="N84" s="177"/>
      <c r="O84" s="177"/>
      <c r="P84" s="177"/>
      <c r="Q84" s="175">
        <f t="shared" si="3"/>
        <v>3</v>
      </c>
      <c r="R84" s="176">
        <v>0</v>
      </c>
    </row>
    <row r="85" spans="2:18" x14ac:dyDescent="0.25">
      <c r="B85" s="85" t="s">
        <v>19</v>
      </c>
      <c r="C85" s="177"/>
      <c r="D85" s="177"/>
      <c r="E85" s="177"/>
      <c r="F85" s="175"/>
      <c r="G85" s="175"/>
      <c r="H85" s="175"/>
      <c r="I85" s="175"/>
      <c r="J85" s="175"/>
      <c r="K85" s="175"/>
      <c r="L85" s="175"/>
      <c r="M85" s="175"/>
      <c r="N85" s="177"/>
      <c r="O85" s="177"/>
      <c r="P85" s="177"/>
      <c r="Q85" s="175">
        <f t="shared" si="3"/>
        <v>0</v>
      </c>
      <c r="R85" s="176"/>
    </row>
    <row r="86" spans="2:18" x14ac:dyDescent="0.25">
      <c r="B86" s="85" t="s">
        <v>418</v>
      </c>
      <c r="C86" s="175"/>
      <c r="D86" s="175"/>
      <c r="E86" s="175">
        <v>4.4586699999999997</v>
      </c>
      <c r="F86" s="175"/>
      <c r="G86" s="175"/>
      <c r="H86" s="175"/>
      <c r="I86" s="175"/>
      <c r="J86" s="175"/>
      <c r="K86" s="175"/>
      <c r="L86" s="175"/>
      <c r="M86" s="175"/>
      <c r="N86" s="177"/>
      <c r="O86" s="177"/>
      <c r="P86" s="177"/>
      <c r="Q86" s="175">
        <f t="shared" si="3"/>
        <v>4.4586699999999997</v>
      </c>
      <c r="R86" s="176">
        <v>0</v>
      </c>
    </row>
    <row r="87" spans="2:18" s="1" customFormat="1" x14ac:dyDescent="0.25">
      <c r="B87" s="85" t="s">
        <v>452</v>
      </c>
      <c r="C87" s="175"/>
      <c r="D87" s="175"/>
      <c r="E87" s="175"/>
      <c r="F87" s="175"/>
      <c r="G87" s="175"/>
      <c r="H87" s="175"/>
      <c r="I87" s="175"/>
      <c r="J87" s="175"/>
      <c r="K87" s="175"/>
      <c r="L87" s="175"/>
      <c r="M87" s="175"/>
      <c r="N87" s="177"/>
      <c r="O87" s="177"/>
      <c r="P87" s="177"/>
      <c r="Q87" s="175">
        <f t="shared" si="3"/>
        <v>0</v>
      </c>
      <c r="R87" s="176"/>
    </row>
    <row r="88" spans="2:18" x14ac:dyDescent="0.25">
      <c r="B88" s="85" t="s">
        <v>171</v>
      </c>
      <c r="C88" s="175"/>
      <c r="D88" s="175"/>
      <c r="E88" s="175"/>
      <c r="F88" s="175"/>
      <c r="G88" s="175"/>
      <c r="H88" s="175"/>
      <c r="I88" s="175"/>
      <c r="J88" s="175">
        <v>0.88</v>
      </c>
      <c r="K88" s="175"/>
      <c r="L88" s="175"/>
      <c r="M88" s="175"/>
      <c r="N88" s="177"/>
      <c r="O88" s="177"/>
      <c r="P88" s="177"/>
      <c r="Q88" s="175">
        <f t="shared" si="3"/>
        <v>0.88</v>
      </c>
      <c r="R88" s="176">
        <v>0</v>
      </c>
    </row>
    <row r="89" spans="2:18" x14ac:dyDescent="0.25">
      <c r="B89" s="85" t="s">
        <v>12</v>
      </c>
      <c r="C89" s="175"/>
      <c r="D89" s="175"/>
      <c r="E89" s="175"/>
      <c r="F89" s="175"/>
      <c r="G89" s="175"/>
      <c r="H89" s="175"/>
      <c r="I89" s="175"/>
      <c r="J89" s="175"/>
      <c r="K89" s="175"/>
      <c r="L89" s="175"/>
      <c r="M89" s="175"/>
      <c r="N89" s="177"/>
      <c r="O89" s="177"/>
      <c r="P89" s="177"/>
      <c r="Q89" s="175">
        <f t="shared" si="3"/>
        <v>0</v>
      </c>
      <c r="R89" s="176"/>
    </row>
    <row r="90" spans="2:18" x14ac:dyDescent="0.25">
      <c r="B90" s="85" t="s">
        <v>13</v>
      </c>
      <c r="C90" s="175"/>
      <c r="D90" s="175"/>
      <c r="E90" s="175"/>
      <c r="F90" s="175"/>
      <c r="G90" s="175"/>
      <c r="H90" s="175"/>
      <c r="I90" s="175"/>
      <c r="J90" s="175"/>
      <c r="K90" s="175"/>
      <c r="L90" s="175"/>
      <c r="M90" s="175"/>
      <c r="N90" s="177"/>
      <c r="O90" s="177"/>
      <c r="P90" s="177"/>
      <c r="Q90" s="175">
        <f t="shared" si="3"/>
        <v>0</v>
      </c>
      <c r="R90" s="176"/>
    </row>
    <row r="91" spans="2:18" x14ac:dyDescent="0.25">
      <c r="B91" s="86" t="s">
        <v>14</v>
      </c>
      <c r="C91" s="175"/>
      <c r="D91" s="175"/>
      <c r="E91" s="175"/>
      <c r="F91" s="175"/>
      <c r="G91" s="175"/>
      <c r="H91" s="175"/>
      <c r="I91" s="175"/>
      <c r="J91" s="175"/>
      <c r="K91" s="175"/>
      <c r="L91" s="175"/>
      <c r="M91" s="175"/>
      <c r="N91" s="177"/>
      <c r="O91" s="177"/>
      <c r="P91" s="177"/>
      <c r="Q91" s="175">
        <f t="shared" si="3"/>
        <v>0</v>
      </c>
      <c r="R91" s="176"/>
    </row>
    <row r="92" spans="2:18" x14ac:dyDescent="0.25">
      <c r="B92" s="86" t="s">
        <v>15</v>
      </c>
      <c r="C92" s="175"/>
      <c r="D92" s="175"/>
      <c r="E92" s="175"/>
      <c r="F92" s="175"/>
      <c r="G92" s="175"/>
      <c r="H92" s="175"/>
      <c r="I92" s="175"/>
      <c r="J92" s="175"/>
      <c r="K92" s="175"/>
      <c r="L92" s="175"/>
      <c r="M92" s="175"/>
      <c r="N92" s="177"/>
      <c r="O92" s="177"/>
      <c r="P92" s="177"/>
      <c r="Q92" s="175">
        <f t="shared" si="3"/>
        <v>0</v>
      </c>
      <c r="R92" s="176"/>
    </row>
    <row r="93" spans="2:18" x14ac:dyDescent="0.25">
      <c r="B93" s="86" t="s">
        <v>43</v>
      </c>
      <c r="C93" s="175"/>
      <c r="D93" s="175"/>
      <c r="E93" s="175"/>
      <c r="F93" s="175"/>
      <c r="G93" s="175"/>
      <c r="H93" s="175"/>
      <c r="I93" s="175"/>
      <c r="J93" s="175"/>
      <c r="K93" s="175"/>
      <c r="L93" s="175"/>
      <c r="M93" s="175"/>
      <c r="N93" s="177"/>
      <c r="O93" s="177"/>
      <c r="P93" s="177"/>
      <c r="Q93" s="175">
        <f t="shared" si="3"/>
        <v>0</v>
      </c>
      <c r="R93" s="176"/>
    </row>
    <row r="94" spans="2:18" x14ac:dyDescent="0.25">
      <c r="B94" s="86" t="s">
        <v>31</v>
      </c>
      <c r="C94" s="175"/>
      <c r="D94" s="175"/>
      <c r="E94" s="175"/>
      <c r="F94" s="175"/>
      <c r="G94" s="175"/>
      <c r="H94" s="175"/>
      <c r="I94" s="175"/>
      <c r="J94" s="175"/>
      <c r="K94" s="175"/>
      <c r="L94" s="175"/>
      <c r="M94" s="175"/>
      <c r="N94" s="177"/>
      <c r="O94" s="177"/>
      <c r="P94" s="177"/>
      <c r="Q94" s="175">
        <f t="shared" si="3"/>
        <v>0</v>
      </c>
      <c r="R94" s="176"/>
    </row>
    <row r="95" spans="2:18" x14ac:dyDescent="0.25">
      <c r="B95" s="85" t="s">
        <v>172</v>
      </c>
      <c r="C95" s="175"/>
      <c r="D95" s="175"/>
      <c r="E95" s="175"/>
      <c r="F95" s="175"/>
      <c r="G95" s="175"/>
      <c r="H95" s="175"/>
      <c r="I95" s="175"/>
      <c r="J95" s="175"/>
      <c r="K95" s="175"/>
      <c r="L95" s="175"/>
      <c r="M95" s="175"/>
      <c r="N95" s="177"/>
      <c r="O95" s="177"/>
      <c r="P95" s="177"/>
      <c r="Q95" s="175">
        <f t="shared" si="3"/>
        <v>0</v>
      </c>
      <c r="R95" s="176"/>
    </row>
    <row r="96" spans="2:18" x14ac:dyDescent="0.25">
      <c r="B96" s="85" t="s">
        <v>16</v>
      </c>
      <c r="C96" s="175"/>
      <c r="D96" s="175"/>
      <c r="E96" s="175"/>
      <c r="F96" s="175"/>
      <c r="G96" s="175"/>
      <c r="H96" s="175"/>
      <c r="I96" s="175"/>
      <c r="J96" s="175"/>
      <c r="K96" s="175"/>
      <c r="L96" s="175"/>
      <c r="M96" s="175"/>
      <c r="N96" s="177"/>
      <c r="O96" s="177"/>
      <c r="P96" s="177"/>
      <c r="Q96" s="175">
        <f t="shared" si="3"/>
        <v>0</v>
      </c>
      <c r="R96" s="176"/>
    </row>
    <row r="97" spans="2:19" x14ac:dyDescent="0.25">
      <c r="B97" s="85" t="s">
        <v>17</v>
      </c>
      <c r="C97" s="175"/>
      <c r="D97" s="175"/>
      <c r="E97" s="175"/>
      <c r="F97" s="175"/>
      <c r="G97" s="175"/>
      <c r="H97" s="175"/>
      <c r="I97" s="175"/>
      <c r="J97" s="175"/>
      <c r="K97" s="175"/>
      <c r="L97" s="175"/>
      <c r="M97" s="175"/>
      <c r="N97" s="177"/>
      <c r="O97" s="177"/>
      <c r="P97" s="177"/>
      <c r="Q97" s="175">
        <f t="shared" si="3"/>
        <v>0</v>
      </c>
      <c r="R97" s="176"/>
    </row>
    <row r="98" spans="2:19" x14ac:dyDescent="0.25">
      <c r="B98" s="85" t="s">
        <v>11</v>
      </c>
      <c r="C98" s="175"/>
      <c r="D98" s="175"/>
      <c r="E98" s="175"/>
      <c r="F98" s="175"/>
      <c r="G98" s="175"/>
      <c r="H98" s="175"/>
      <c r="I98" s="175"/>
      <c r="J98" s="175"/>
      <c r="K98" s="175"/>
      <c r="L98" s="175"/>
      <c r="M98" s="175"/>
      <c r="N98" s="177"/>
      <c r="O98" s="177"/>
      <c r="P98" s="177"/>
      <c r="Q98" s="175">
        <f t="shared" si="3"/>
        <v>0</v>
      </c>
      <c r="R98" s="176"/>
    </row>
    <row r="99" spans="2:19" x14ac:dyDescent="0.25">
      <c r="B99" s="87" t="s">
        <v>18</v>
      </c>
      <c r="C99" s="175"/>
      <c r="D99" s="175">
        <v>0.53332999999999997</v>
      </c>
      <c r="E99" s="175"/>
      <c r="F99" s="175"/>
      <c r="G99" s="175"/>
      <c r="H99" s="175"/>
      <c r="I99" s="175"/>
      <c r="J99" s="175"/>
      <c r="K99" s="175"/>
      <c r="L99" s="175"/>
      <c r="M99" s="175"/>
      <c r="N99" s="177"/>
      <c r="O99" s="177"/>
      <c r="P99" s="177"/>
      <c r="Q99" s="175">
        <f t="shared" si="3"/>
        <v>0.53332999999999997</v>
      </c>
      <c r="R99" s="176">
        <v>0</v>
      </c>
    </row>
    <row r="100" spans="2:19" ht="15.75" thickBot="1" x14ac:dyDescent="0.3">
      <c r="B100" s="116" t="s">
        <v>8</v>
      </c>
      <c r="C100" s="178"/>
      <c r="D100" s="178"/>
      <c r="E100" s="178"/>
      <c r="F100" s="178"/>
      <c r="G100" s="178"/>
      <c r="H100" s="178"/>
      <c r="I100" s="178"/>
      <c r="J100" s="178"/>
      <c r="K100" s="178"/>
      <c r="L100" s="178"/>
      <c r="M100" s="178"/>
      <c r="N100" s="177"/>
      <c r="O100" s="177"/>
      <c r="P100" s="177"/>
      <c r="Q100" s="175">
        <f t="shared" si="3"/>
        <v>0</v>
      </c>
      <c r="R100" s="176"/>
      <c r="S100" s="51"/>
    </row>
    <row r="101" spans="2:19" ht="15.75" thickBot="1" x14ac:dyDescent="0.3">
      <c r="C101" s="181"/>
      <c r="D101" s="181"/>
      <c r="E101" s="181"/>
      <c r="F101" s="181"/>
      <c r="G101" s="181"/>
      <c r="H101" s="181"/>
      <c r="I101" s="181"/>
      <c r="J101" s="181"/>
      <c r="K101" s="181"/>
      <c r="L101" s="181"/>
      <c r="M101" s="181"/>
      <c r="N101" s="181"/>
      <c r="O101" s="181"/>
      <c r="P101" s="181"/>
    </row>
    <row r="102" spans="2:19" ht="51.75" x14ac:dyDescent="0.25">
      <c r="B102" s="145" t="s">
        <v>473</v>
      </c>
      <c r="C102" s="180" t="s">
        <v>180</v>
      </c>
      <c r="D102" s="180" t="s">
        <v>182</v>
      </c>
      <c r="E102" s="180" t="s">
        <v>183</v>
      </c>
      <c r="F102" s="180" t="s">
        <v>184</v>
      </c>
      <c r="G102" s="180" t="s">
        <v>185</v>
      </c>
      <c r="H102" s="180" t="s">
        <v>186</v>
      </c>
      <c r="I102" s="180" t="s">
        <v>187</v>
      </c>
      <c r="J102" s="180" t="s">
        <v>188</v>
      </c>
      <c r="K102" s="180" t="s">
        <v>189</v>
      </c>
      <c r="L102" s="180" t="s">
        <v>190</v>
      </c>
      <c r="M102" s="180" t="s">
        <v>191</v>
      </c>
      <c r="N102" s="180" t="s">
        <v>192</v>
      </c>
      <c r="O102" s="180" t="s">
        <v>193</v>
      </c>
      <c r="P102" s="180" t="s">
        <v>194</v>
      </c>
      <c r="Q102" s="84" t="s">
        <v>195</v>
      </c>
      <c r="R102" s="115" t="s">
        <v>181</v>
      </c>
    </row>
    <row r="103" spans="2:19" x14ac:dyDescent="0.25">
      <c r="B103" s="85" t="s">
        <v>7</v>
      </c>
      <c r="C103" s="177"/>
      <c r="D103" s="177"/>
      <c r="E103" s="177"/>
      <c r="F103" s="177"/>
      <c r="G103" s="177"/>
      <c r="H103" s="177"/>
      <c r="I103" s="177"/>
      <c r="J103" s="177"/>
      <c r="K103" s="177"/>
      <c r="L103" s="177"/>
      <c r="M103" s="177"/>
      <c r="N103" s="175">
        <v>0</v>
      </c>
      <c r="O103" s="175">
        <v>0</v>
      </c>
      <c r="P103" s="175">
        <v>0</v>
      </c>
      <c r="Q103" s="175">
        <f>SUM(C103:P103)</f>
        <v>0</v>
      </c>
      <c r="R103" s="176"/>
    </row>
    <row r="104" spans="2:19" x14ac:dyDescent="0.25">
      <c r="B104" s="85" t="s">
        <v>20</v>
      </c>
      <c r="C104" s="177"/>
      <c r="D104" s="177"/>
      <c r="E104" s="177"/>
      <c r="F104" s="175"/>
      <c r="G104" s="175"/>
      <c r="H104" s="175"/>
      <c r="I104" s="175"/>
      <c r="J104" s="175"/>
      <c r="K104" s="175"/>
      <c r="L104" s="175"/>
      <c r="M104" s="175"/>
      <c r="N104" s="177"/>
      <c r="O104" s="177"/>
      <c r="P104" s="177"/>
      <c r="Q104" s="175">
        <f t="shared" ref="Q104:Q121" si="4">SUM(C104:P104)</f>
        <v>0</v>
      </c>
      <c r="R104" s="176"/>
    </row>
    <row r="105" spans="2:19" x14ac:dyDescent="0.25">
      <c r="B105" s="85" t="s">
        <v>44</v>
      </c>
      <c r="C105" s="177"/>
      <c r="D105" s="177"/>
      <c r="E105" s="177"/>
      <c r="F105" s="175"/>
      <c r="G105" s="175">
        <v>5.0000000000000001E-3</v>
      </c>
      <c r="H105" s="175"/>
      <c r="I105" s="175"/>
      <c r="J105" s="175"/>
      <c r="K105" s="175"/>
      <c r="L105" s="175"/>
      <c r="M105" s="175"/>
      <c r="N105" s="177"/>
      <c r="O105" s="177"/>
      <c r="P105" s="177"/>
      <c r="Q105" s="175">
        <f t="shared" si="4"/>
        <v>5.0000000000000001E-3</v>
      </c>
      <c r="R105" s="176">
        <v>0.4375</v>
      </c>
    </row>
    <row r="106" spans="2:19" x14ac:dyDescent="0.25">
      <c r="B106" s="85" t="s">
        <v>19</v>
      </c>
      <c r="C106" s="177"/>
      <c r="D106" s="177"/>
      <c r="E106" s="177"/>
      <c r="F106" s="175"/>
      <c r="G106" s="175"/>
      <c r="H106" s="175"/>
      <c r="I106" s="175"/>
      <c r="J106" s="175"/>
      <c r="K106" s="175"/>
      <c r="L106" s="175"/>
      <c r="M106" s="175"/>
      <c r="N106" s="177"/>
      <c r="O106" s="177"/>
      <c r="P106" s="177"/>
      <c r="Q106" s="175">
        <f t="shared" si="4"/>
        <v>0</v>
      </c>
      <c r="R106" s="176"/>
    </row>
    <row r="107" spans="2:19" x14ac:dyDescent="0.25">
      <c r="B107" s="85" t="s">
        <v>418</v>
      </c>
      <c r="C107" s="175"/>
      <c r="D107" s="175">
        <v>2.4</v>
      </c>
      <c r="E107" s="175"/>
      <c r="F107" s="175"/>
      <c r="G107" s="175"/>
      <c r="H107" s="175"/>
      <c r="I107" s="175"/>
      <c r="J107" s="175"/>
      <c r="K107" s="175"/>
      <c r="L107" s="175"/>
      <c r="M107" s="175"/>
      <c r="N107" s="177"/>
      <c r="O107" s="177"/>
      <c r="P107" s="177"/>
      <c r="Q107" s="175">
        <f t="shared" si="4"/>
        <v>2.4</v>
      </c>
      <c r="R107" s="176">
        <v>0.125</v>
      </c>
    </row>
    <row r="108" spans="2:19" x14ac:dyDescent="0.25">
      <c r="B108" s="85" t="s">
        <v>452</v>
      </c>
      <c r="C108" s="175"/>
      <c r="D108" s="175"/>
      <c r="E108" s="175"/>
      <c r="F108" s="175"/>
      <c r="G108" s="175"/>
      <c r="H108" s="175"/>
      <c r="I108" s="175"/>
      <c r="J108" s="175"/>
      <c r="K108" s="175"/>
      <c r="L108" s="175"/>
      <c r="M108" s="175"/>
      <c r="N108" s="177"/>
      <c r="O108" s="177"/>
      <c r="P108" s="177"/>
      <c r="Q108" s="175">
        <f t="shared" si="4"/>
        <v>0</v>
      </c>
      <c r="R108" s="176"/>
    </row>
    <row r="109" spans="2:19" x14ac:dyDescent="0.25">
      <c r="B109" s="85" t="s">
        <v>171</v>
      </c>
      <c r="C109" s="175"/>
      <c r="D109" s="175"/>
      <c r="E109" s="175"/>
      <c r="F109" s="175"/>
      <c r="G109" s="175"/>
      <c r="H109" s="175"/>
      <c r="I109" s="175"/>
      <c r="J109" s="175">
        <v>0.8</v>
      </c>
      <c r="K109" s="175"/>
      <c r="L109" s="175">
        <v>2.5000000000000001E-3</v>
      </c>
      <c r="M109" s="175">
        <v>2.5000000000000001E-3</v>
      </c>
      <c r="N109" s="177"/>
      <c r="O109" s="177"/>
      <c r="P109" s="177"/>
      <c r="Q109" s="175">
        <f t="shared" si="4"/>
        <v>0.80499999999999994</v>
      </c>
      <c r="R109" s="176"/>
    </row>
    <row r="110" spans="2:19" x14ac:dyDescent="0.25">
      <c r="B110" s="85" t="s">
        <v>12</v>
      </c>
      <c r="C110" s="175"/>
      <c r="D110" s="175"/>
      <c r="E110" s="175"/>
      <c r="F110" s="175"/>
      <c r="G110" s="175"/>
      <c r="H110" s="175"/>
      <c r="I110" s="175"/>
      <c r="J110" s="175"/>
      <c r="K110" s="175"/>
      <c r="L110" s="175"/>
      <c r="M110" s="175"/>
      <c r="N110" s="177"/>
      <c r="O110" s="177"/>
      <c r="P110" s="177"/>
      <c r="Q110" s="175">
        <f t="shared" si="4"/>
        <v>0</v>
      </c>
      <c r="R110" s="176">
        <v>0.375</v>
      </c>
    </row>
    <row r="111" spans="2:19" x14ac:dyDescent="0.25">
      <c r="B111" s="85" t="s">
        <v>13</v>
      </c>
      <c r="C111" s="175"/>
      <c r="D111" s="175"/>
      <c r="E111" s="175"/>
      <c r="F111" s="175"/>
      <c r="G111" s="175"/>
      <c r="H111" s="175">
        <v>0.80499999999999994</v>
      </c>
      <c r="I111" s="175"/>
      <c r="J111" s="175">
        <v>2.5000000000000001E-3</v>
      </c>
      <c r="K111" s="175"/>
      <c r="L111" s="175"/>
      <c r="M111" s="175"/>
      <c r="N111" s="177"/>
      <c r="O111" s="177"/>
      <c r="P111" s="177"/>
      <c r="Q111" s="175">
        <f t="shared" si="4"/>
        <v>0.80749999999999988</v>
      </c>
      <c r="R111" s="176">
        <v>6.1899999999999997E-2</v>
      </c>
    </row>
    <row r="112" spans="2:19" x14ac:dyDescent="0.25">
      <c r="B112" s="86" t="s">
        <v>14</v>
      </c>
      <c r="C112" s="175"/>
      <c r="D112" s="175"/>
      <c r="E112" s="175"/>
      <c r="F112" s="175"/>
      <c r="G112" s="175"/>
      <c r="H112" s="175">
        <v>1</v>
      </c>
      <c r="I112" s="175"/>
      <c r="J112" s="175"/>
      <c r="K112" s="175"/>
      <c r="L112" s="175"/>
      <c r="M112" s="175"/>
      <c r="N112" s="177"/>
      <c r="O112" s="177"/>
      <c r="P112" s="177"/>
      <c r="Q112" s="175">
        <f t="shared" si="4"/>
        <v>1</v>
      </c>
      <c r="R112" s="176"/>
    </row>
    <row r="113" spans="2:18" x14ac:dyDescent="0.25">
      <c r="B113" s="86" t="s">
        <v>15</v>
      </c>
      <c r="C113" s="175"/>
      <c r="D113" s="175"/>
      <c r="E113" s="175"/>
      <c r="F113" s="175"/>
      <c r="G113" s="175"/>
      <c r="H113" s="175"/>
      <c r="I113" s="175"/>
      <c r="J113" s="175"/>
      <c r="K113" s="175"/>
      <c r="L113" s="175"/>
      <c r="M113" s="175"/>
      <c r="N113" s="177"/>
      <c r="O113" s="177"/>
      <c r="P113" s="177"/>
      <c r="Q113" s="175">
        <f t="shared" si="4"/>
        <v>0</v>
      </c>
      <c r="R113" s="176">
        <v>1</v>
      </c>
    </row>
    <row r="114" spans="2:18" x14ac:dyDescent="0.25">
      <c r="B114" s="86" t="s">
        <v>43</v>
      </c>
      <c r="C114" s="175"/>
      <c r="D114" s="175"/>
      <c r="E114" s="175"/>
      <c r="F114" s="175"/>
      <c r="G114" s="175"/>
      <c r="H114" s="175"/>
      <c r="I114" s="175"/>
      <c r="J114" s="175"/>
      <c r="K114" s="175"/>
      <c r="L114" s="175"/>
      <c r="M114" s="175"/>
      <c r="N114" s="177"/>
      <c r="O114" s="177"/>
      <c r="P114" s="177"/>
      <c r="Q114" s="175">
        <f t="shared" si="4"/>
        <v>0</v>
      </c>
      <c r="R114" s="176"/>
    </row>
    <row r="115" spans="2:18" x14ac:dyDescent="0.25">
      <c r="B115" s="86" t="s">
        <v>31</v>
      </c>
      <c r="C115" s="175"/>
      <c r="D115" s="175"/>
      <c r="E115" s="175"/>
      <c r="F115" s="175"/>
      <c r="G115" s="175"/>
      <c r="H115" s="175"/>
      <c r="I115" s="175"/>
      <c r="J115" s="175"/>
      <c r="K115" s="175"/>
      <c r="L115" s="175"/>
      <c r="M115" s="175"/>
      <c r="N115" s="177"/>
      <c r="O115" s="177"/>
      <c r="P115" s="177"/>
      <c r="Q115" s="175">
        <f t="shared" si="4"/>
        <v>0</v>
      </c>
      <c r="R115" s="176"/>
    </row>
    <row r="116" spans="2:18" x14ac:dyDescent="0.25">
      <c r="B116" s="85" t="s">
        <v>172</v>
      </c>
      <c r="C116" s="175"/>
      <c r="D116" s="175"/>
      <c r="E116" s="175"/>
      <c r="F116" s="175"/>
      <c r="G116" s="175"/>
      <c r="H116" s="175">
        <v>0.8</v>
      </c>
      <c r="I116" s="175"/>
      <c r="J116" s="175"/>
      <c r="K116" s="175"/>
      <c r="L116" s="175"/>
      <c r="M116" s="175"/>
      <c r="N116" s="177"/>
      <c r="O116" s="177"/>
      <c r="P116" s="177"/>
      <c r="Q116" s="175">
        <f t="shared" si="4"/>
        <v>0.8</v>
      </c>
      <c r="R116" s="176"/>
    </row>
    <row r="117" spans="2:18" x14ac:dyDescent="0.25">
      <c r="B117" s="85" t="s">
        <v>16</v>
      </c>
      <c r="C117" s="175"/>
      <c r="D117" s="175"/>
      <c r="E117" s="175"/>
      <c r="F117" s="175"/>
      <c r="G117" s="175"/>
      <c r="H117" s="175"/>
      <c r="I117" s="175"/>
      <c r="J117" s="175"/>
      <c r="K117" s="175"/>
      <c r="L117" s="175"/>
      <c r="M117" s="175"/>
      <c r="N117" s="177"/>
      <c r="O117" s="177"/>
      <c r="P117" s="177"/>
      <c r="Q117" s="175">
        <f t="shared" si="4"/>
        <v>0</v>
      </c>
      <c r="R117" s="176"/>
    </row>
    <row r="118" spans="2:18" x14ac:dyDescent="0.25">
      <c r="B118" s="85" t="s">
        <v>17</v>
      </c>
      <c r="C118" s="175"/>
      <c r="D118" s="175"/>
      <c r="E118" s="175"/>
      <c r="F118" s="175"/>
      <c r="G118" s="175"/>
      <c r="H118" s="175"/>
      <c r="I118" s="175"/>
      <c r="J118" s="175"/>
      <c r="K118" s="175"/>
      <c r="L118" s="175"/>
      <c r="M118" s="175"/>
      <c r="N118" s="177"/>
      <c r="O118" s="177"/>
      <c r="P118" s="177"/>
      <c r="Q118" s="175">
        <f t="shared" si="4"/>
        <v>0</v>
      </c>
      <c r="R118" s="176"/>
    </row>
    <row r="119" spans="2:18" x14ac:dyDescent="0.25">
      <c r="B119" s="85" t="s">
        <v>11</v>
      </c>
      <c r="C119" s="175"/>
      <c r="D119" s="175"/>
      <c r="E119" s="175"/>
      <c r="F119" s="175"/>
      <c r="G119" s="175"/>
      <c r="H119" s="175"/>
      <c r="I119" s="175">
        <v>1.0182499999999997</v>
      </c>
      <c r="J119" s="175">
        <v>5.0000000000000001E-3</v>
      </c>
      <c r="K119" s="175"/>
      <c r="L119" s="175">
        <v>5.0000000000000001E-3</v>
      </c>
      <c r="M119" s="175">
        <v>2.5000000000000001E-3</v>
      </c>
      <c r="N119" s="177"/>
      <c r="O119" s="177"/>
      <c r="P119" s="177"/>
      <c r="Q119" s="175">
        <f t="shared" si="4"/>
        <v>1.0307499999999994</v>
      </c>
      <c r="R119" s="176">
        <v>0</v>
      </c>
    </row>
    <row r="120" spans="2:18" x14ac:dyDescent="0.25">
      <c r="B120" s="87" t="s">
        <v>18</v>
      </c>
      <c r="C120" s="175"/>
      <c r="D120" s="175">
        <v>1.0090199999999998</v>
      </c>
      <c r="E120" s="175">
        <v>1.4533325000000001E-2</v>
      </c>
      <c r="F120" s="175">
        <v>9.0000000000000011E-3</v>
      </c>
      <c r="G120" s="175">
        <v>5.0000000000000001E-3</v>
      </c>
      <c r="H120" s="175">
        <v>0.01</v>
      </c>
      <c r="I120" s="175">
        <v>7.4999999999999997E-3</v>
      </c>
      <c r="J120" s="175">
        <v>2.5000000000000001E-3</v>
      </c>
      <c r="K120" s="175">
        <v>7.4999999999999997E-3</v>
      </c>
      <c r="L120" s="175">
        <v>2.5000000000000001E-3</v>
      </c>
      <c r="M120" s="175"/>
      <c r="N120" s="177"/>
      <c r="O120" s="177"/>
      <c r="P120" s="177"/>
      <c r="Q120" s="175">
        <f t="shared" si="4"/>
        <v>1.0675533249999996</v>
      </c>
      <c r="R120" s="176">
        <v>0</v>
      </c>
    </row>
    <row r="121" spans="2:18" ht="15.75" thickBot="1" x14ac:dyDescent="0.3">
      <c r="B121" s="116" t="s">
        <v>8</v>
      </c>
      <c r="C121" s="178"/>
      <c r="D121" s="178"/>
      <c r="E121" s="178"/>
      <c r="F121" s="178"/>
      <c r="G121" s="178"/>
      <c r="H121" s="178"/>
      <c r="I121" s="178"/>
      <c r="J121" s="178"/>
      <c r="K121" s="178"/>
      <c r="L121" s="178"/>
      <c r="M121" s="178"/>
      <c r="N121" s="177"/>
      <c r="O121" s="177"/>
      <c r="P121" s="177"/>
      <c r="Q121" s="175">
        <f t="shared" si="4"/>
        <v>0</v>
      </c>
      <c r="R121" s="176"/>
    </row>
    <row r="122" spans="2:18" s="1" customFormat="1" ht="15.75" thickBot="1" x14ac:dyDescent="0.3">
      <c r="C122" s="181"/>
      <c r="D122" s="181"/>
      <c r="E122" s="181"/>
      <c r="F122" s="181"/>
      <c r="G122" s="181"/>
      <c r="H122" s="181"/>
      <c r="I122" s="181"/>
      <c r="J122" s="181"/>
      <c r="K122" s="181"/>
      <c r="L122" s="181"/>
      <c r="M122" s="181"/>
      <c r="N122" s="181"/>
      <c r="O122" s="181"/>
      <c r="P122" s="181"/>
    </row>
    <row r="123" spans="2:18" ht="51.75" x14ac:dyDescent="0.25">
      <c r="B123" s="145" t="s">
        <v>474</v>
      </c>
      <c r="C123" s="180" t="s">
        <v>180</v>
      </c>
      <c r="D123" s="180" t="s">
        <v>182</v>
      </c>
      <c r="E123" s="180" t="s">
        <v>183</v>
      </c>
      <c r="F123" s="180" t="s">
        <v>184</v>
      </c>
      <c r="G123" s="180" t="s">
        <v>185</v>
      </c>
      <c r="H123" s="180" t="s">
        <v>186</v>
      </c>
      <c r="I123" s="180" t="s">
        <v>187</v>
      </c>
      <c r="J123" s="180" t="s">
        <v>188</v>
      </c>
      <c r="K123" s="180" t="s">
        <v>189</v>
      </c>
      <c r="L123" s="180" t="s">
        <v>190</v>
      </c>
      <c r="M123" s="180" t="s">
        <v>191</v>
      </c>
      <c r="N123" s="180" t="s">
        <v>192</v>
      </c>
      <c r="O123" s="180" t="s">
        <v>193</v>
      </c>
      <c r="P123" s="180" t="s">
        <v>194</v>
      </c>
      <c r="Q123" s="84" t="s">
        <v>195</v>
      </c>
      <c r="R123" s="115" t="s">
        <v>181</v>
      </c>
    </row>
    <row r="124" spans="2:18" x14ac:dyDescent="0.25">
      <c r="B124" s="85" t="s">
        <v>7</v>
      </c>
      <c r="C124" s="177"/>
      <c r="D124" s="177"/>
      <c r="E124" s="177"/>
      <c r="F124" s="177"/>
      <c r="G124" s="177"/>
      <c r="H124" s="177"/>
      <c r="I124" s="177"/>
      <c r="J124" s="177"/>
      <c r="K124" s="177"/>
      <c r="L124" s="177"/>
      <c r="M124" s="177"/>
      <c r="N124" s="175"/>
      <c r="O124" s="175"/>
      <c r="P124" s="175"/>
      <c r="Q124" s="175">
        <f>SUM(C124:P124)</f>
        <v>0</v>
      </c>
      <c r="R124" s="176"/>
    </row>
    <row r="125" spans="2:18" x14ac:dyDescent="0.25">
      <c r="B125" s="85" t="s">
        <v>20</v>
      </c>
      <c r="C125" s="177"/>
      <c r="D125" s="177"/>
      <c r="E125" s="177"/>
      <c r="F125" s="175"/>
      <c r="G125" s="175"/>
      <c r="H125" s="175"/>
      <c r="I125" s="175"/>
      <c r="J125" s="175"/>
      <c r="K125" s="175"/>
      <c r="L125" s="175"/>
      <c r="M125" s="175"/>
      <c r="N125" s="177"/>
      <c r="O125" s="177"/>
      <c r="P125" s="177"/>
      <c r="Q125" s="175">
        <f t="shared" ref="Q125:Q142" si="5">SUM(C125:P125)</f>
        <v>0</v>
      </c>
      <c r="R125" s="176"/>
    </row>
    <row r="126" spans="2:18" x14ac:dyDescent="0.25">
      <c r="B126" s="85" t="s">
        <v>44</v>
      </c>
      <c r="C126" s="177"/>
      <c r="D126" s="177"/>
      <c r="E126" s="177"/>
      <c r="F126" s="175"/>
      <c r="G126" s="175"/>
      <c r="H126" s="175"/>
      <c r="I126" s="175"/>
      <c r="J126" s="175"/>
      <c r="K126" s="175"/>
      <c r="L126" s="175"/>
      <c r="M126" s="175"/>
      <c r="N126" s="177"/>
      <c r="O126" s="177"/>
      <c r="P126" s="177"/>
      <c r="Q126" s="175">
        <f t="shared" si="5"/>
        <v>0</v>
      </c>
      <c r="R126" s="176"/>
    </row>
    <row r="127" spans="2:18" x14ac:dyDescent="0.25">
      <c r="B127" s="85" t="s">
        <v>19</v>
      </c>
      <c r="C127" s="177"/>
      <c r="D127" s="177"/>
      <c r="E127" s="177"/>
      <c r="F127" s="175"/>
      <c r="G127" s="175"/>
      <c r="H127" s="175"/>
      <c r="I127" s="175"/>
      <c r="J127" s="175"/>
      <c r="K127" s="175"/>
      <c r="L127" s="175"/>
      <c r="M127" s="175"/>
      <c r="N127" s="177"/>
      <c r="O127" s="177"/>
      <c r="P127" s="177"/>
      <c r="Q127" s="175">
        <f t="shared" si="5"/>
        <v>0</v>
      </c>
      <c r="R127" s="176"/>
    </row>
    <row r="128" spans="2:18" x14ac:dyDescent="0.25">
      <c r="B128" s="85" t="s">
        <v>418</v>
      </c>
      <c r="C128" s="175"/>
      <c r="D128" s="175"/>
      <c r="E128" s="175"/>
      <c r="F128" s="175"/>
      <c r="G128" s="175"/>
      <c r="H128" s="175"/>
      <c r="I128" s="175"/>
      <c r="J128" s="175"/>
      <c r="K128" s="175"/>
      <c r="L128" s="175"/>
      <c r="M128" s="175"/>
      <c r="N128" s="177"/>
      <c r="O128" s="177"/>
      <c r="P128" s="177"/>
      <c r="Q128" s="175">
        <f t="shared" si="5"/>
        <v>0</v>
      </c>
      <c r="R128" s="176"/>
    </row>
    <row r="129" spans="2:18" x14ac:dyDescent="0.25">
      <c r="B129" s="85" t="s">
        <v>452</v>
      </c>
      <c r="C129" s="175"/>
      <c r="D129" s="175"/>
      <c r="E129" s="175"/>
      <c r="F129" s="175"/>
      <c r="G129" s="175"/>
      <c r="H129" s="175"/>
      <c r="I129" s="175"/>
      <c r="J129" s="175"/>
      <c r="K129" s="175"/>
      <c r="L129" s="175"/>
      <c r="M129" s="175"/>
      <c r="N129" s="177"/>
      <c r="O129" s="177"/>
      <c r="P129" s="177"/>
      <c r="Q129" s="175">
        <f t="shared" si="5"/>
        <v>0</v>
      </c>
      <c r="R129" s="176"/>
    </row>
    <row r="130" spans="2:18" x14ac:dyDescent="0.25">
      <c r="B130" s="85" t="s">
        <v>171</v>
      </c>
      <c r="C130" s="175"/>
      <c r="D130" s="175"/>
      <c r="E130" s="175"/>
      <c r="F130" s="175"/>
      <c r="G130" s="175"/>
      <c r="H130" s="175"/>
      <c r="I130" s="175"/>
      <c r="J130" s="175"/>
      <c r="K130" s="175"/>
      <c r="L130" s="175"/>
      <c r="M130" s="175"/>
      <c r="N130" s="177"/>
      <c r="O130" s="177"/>
      <c r="P130" s="177"/>
      <c r="Q130" s="175">
        <f t="shared" si="5"/>
        <v>0</v>
      </c>
      <c r="R130" s="176"/>
    </row>
    <row r="131" spans="2:18" x14ac:dyDescent="0.25">
      <c r="B131" s="85" t="s">
        <v>12</v>
      </c>
      <c r="C131" s="175"/>
      <c r="D131" s="175"/>
      <c r="E131" s="175"/>
      <c r="F131" s="175"/>
      <c r="G131" s="175"/>
      <c r="H131" s="175"/>
      <c r="I131" s="175"/>
      <c r="J131" s="175"/>
      <c r="K131" s="175"/>
      <c r="L131" s="175"/>
      <c r="M131" s="175"/>
      <c r="N131" s="177"/>
      <c r="O131" s="177"/>
      <c r="P131" s="177"/>
      <c r="Q131" s="175">
        <f t="shared" si="5"/>
        <v>0</v>
      </c>
      <c r="R131" s="176"/>
    </row>
    <row r="132" spans="2:18" x14ac:dyDescent="0.25">
      <c r="B132" s="85" t="s">
        <v>13</v>
      </c>
      <c r="C132" s="175"/>
      <c r="D132" s="175"/>
      <c r="E132" s="175"/>
      <c r="F132" s="175"/>
      <c r="G132" s="175"/>
      <c r="H132" s="175"/>
      <c r="I132" s="175"/>
      <c r="J132" s="175"/>
      <c r="K132" s="175"/>
      <c r="L132" s="175"/>
      <c r="M132" s="175"/>
      <c r="N132" s="177"/>
      <c r="O132" s="177"/>
      <c r="P132" s="177"/>
      <c r="Q132" s="175">
        <f t="shared" si="5"/>
        <v>0</v>
      </c>
      <c r="R132" s="176"/>
    </row>
    <row r="133" spans="2:18" x14ac:dyDescent="0.25">
      <c r="B133" s="86" t="s">
        <v>14</v>
      </c>
      <c r="C133" s="175"/>
      <c r="D133" s="175"/>
      <c r="E133" s="175"/>
      <c r="F133" s="175"/>
      <c r="G133" s="175"/>
      <c r="H133" s="175"/>
      <c r="I133" s="175"/>
      <c r="J133" s="175"/>
      <c r="K133" s="175"/>
      <c r="L133" s="175"/>
      <c r="M133" s="175"/>
      <c r="N133" s="177"/>
      <c r="O133" s="177"/>
      <c r="P133" s="177"/>
      <c r="Q133" s="175">
        <f t="shared" si="5"/>
        <v>0</v>
      </c>
      <c r="R133" s="176"/>
    </row>
    <row r="134" spans="2:18" x14ac:dyDescent="0.25">
      <c r="B134" s="86" t="s">
        <v>15</v>
      </c>
      <c r="C134" s="175"/>
      <c r="D134" s="175"/>
      <c r="E134" s="175"/>
      <c r="F134" s="175"/>
      <c r="G134" s="175"/>
      <c r="H134" s="175"/>
      <c r="I134" s="175"/>
      <c r="J134" s="175"/>
      <c r="K134" s="175"/>
      <c r="L134" s="175"/>
      <c r="M134" s="175"/>
      <c r="N134" s="177"/>
      <c r="O134" s="177"/>
      <c r="P134" s="177"/>
      <c r="Q134" s="175">
        <f t="shared" si="5"/>
        <v>0</v>
      </c>
      <c r="R134" s="176"/>
    </row>
    <row r="135" spans="2:18" x14ac:dyDescent="0.25">
      <c r="B135" s="86" t="s">
        <v>43</v>
      </c>
      <c r="C135" s="175"/>
      <c r="D135" s="175"/>
      <c r="E135" s="175"/>
      <c r="F135" s="175"/>
      <c r="G135" s="175"/>
      <c r="H135" s="175"/>
      <c r="I135" s="175"/>
      <c r="J135" s="175"/>
      <c r="K135" s="175"/>
      <c r="L135" s="175"/>
      <c r="M135" s="175"/>
      <c r="N135" s="177"/>
      <c r="O135" s="177"/>
      <c r="P135" s="177"/>
      <c r="Q135" s="175">
        <f t="shared" si="5"/>
        <v>0</v>
      </c>
      <c r="R135" s="176"/>
    </row>
    <row r="136" spans="2:18" x14ac:dyDescent="0.25">
      <c r="B136" s="86" t="s">
        <v>31</v>
      </c>
      <c r="C136" s="175"/>
      <c r="D136" s="175"/>
      <c r="E136" s="175"/>
      <c r="F136" s="175"/>
      <c r="G136" s="175"/>
      <c r="H136" s="175"/>
      <c r="I136" s="175"/>
      <c r="J136" s="175"/>
      <c r="K136" s="175"/>
      <c r="L136" s="175"/>
      <c r="M136" s="175"/>
      <c r="N136" s="177"/>
      <c r="O136" s="177"/>
      <c r="P136" s="177"/>
      <c r="Q136" s="175">
        <f t="shared" si="5"/>
        <v>0</v>
      </c>
      <c r="R136" s="176"/>
    </row>
    <row r="137" spans="2:18" x14ac:dyDescent="0.25">
      <c r="B137" s="85" t="s">
        <v>172</v>
      </c>
      <c r="C137" s="175"/>
      <c r="D137" s="175"/>
      <c r="E137" s="175"/>
      <c r="F137" s="175"/>
      <c r="G137" s="175"/>
      <c r="H137" s="175"/>
      <c r="I137" s="175"/>
      <c r="J137" s="175"/>
      <c r="K137" s="175"/>
      <c r="L137" s="175"/>
      <c r="M137" s="175"/>
      <c r="N137" s="177"/>
      <c r="O137" s="177"/>
      <c r="P137" s="177"/>
      <c r="Q137" s="175">
        <f t="shared" si="5"/>
        <v>0</v>
      </c>
      <c r="R137" s="176"/>
    </row>
    <row r="138" spans="2:18" x14ac:dyDescent="0.25">
      <c r="B138" s="85" t="s">
        <v>16</v>
      </c>
      <c r="C138" s="175"/>
      <c r="D138" s="175"/>
      <c r="E138" s="175"/>
      <c r="F138" s="175"/>
      <c r="G138" s="175"/>
      <c r="H138" s="175"/>
      <c r="I138" s="175"/>
      <c r="J138" s="175"/>
      <c r="K138" s="175"/>
      <c r="L138" s="175"/>
      <c r="M138" s="175"/>
      <c r="N138" s="177"/>
      <c r="O138" s="177"/>
      <c r="P138" s="177"/>
      <c r="Q138" s="175">
        <f t="shared" si="5"/>
        <v>0</v>
      </c>
      <c r="R138" s="176"/>
    </row>
    <row r="139" spans="2:18" x14ac:dyDescent="0.25">
      <c r="B139" s="85" t="s">
        <v>17</v>
      </c>
      <c r="C139" s="175"/>
      <c r="D139" s="175"/>
      <c r="E139" s="175"/>
      <c r="F139" s="175"/>
      <c r="G139" s="175"/>
      <c r="H139" s="175"/>
      <c r="I139" s="175"/>
      <c r="J139" s="175"/>
      <c r="K139" s="175"/>
      <c r="L139" s="175"/>
      <c r="M139" s="175"/>
      <c r="N139" s="177"/>
      <c r="O139" s="177"/>
      <c r="P139" s="177"/>
      <c r="Q139" s="175">
        <f t="shared" si="5"/>
        <v>0</v>
      </c>
      <c r="R139" s="176"/>
    </row>
    <row r="140" spans="2:18" x14ac:dyDescent="0.25">
      <c r="B140" s="85" t="s">
        <v>11</v>
      </c>
      <c r="C140" s="175"/>
      <c r="D140" s="175"/>
      <c r="E140" s="175"/>
      <c r="F140" s="175"/>
      <c r="G140" s="175"/>
      <c r="H140" s="175"/>
      <c r="I140" s="175"/>
      <c r="J140" s="175"/>
      <c r="K140" s="175"/>
      <c r="L140" s="175"/>
      <c r="M140" s="175"/>
      <c r="N140" s="177"/>
      <c r="O140" s="177"/>
      <c r="P140" s="177"/>
      <c r="Q140" s="175">
        <f t="shared" si="5"/>
        <v>0</v>
      </c>
      <c r="R140" s="176"/>
    </row>
    <row r="141" spans="2:18" x14ac:dyDescent="0.25">
      <c r="B141" s="87" t="s">
        <v>18</v>
      </c>
      <c r="C141" s="175"/>
      <c r="D141" s="175"/>
      <c r="E141" s="175"/>
      <c r="F141" s="175"/>
      <c r="G141" s="175"/>
      <c r="H141" s="175"/>
      <c r="I141" s="175"/>
      <c r="J141" s="175"/>
      <c r="K141" s="175"/>
      <c r="L141" s="175"/>
      <c r="M141" s="175"/>
      <c r="N141" s="177"/>
      <c r="O141" s="177"/>
      <c r="P141" s="177"/>
      <c r="Q141" s="175">
        <f t="shared" si="5"/>
        <v>0</v>
      </c>
      <c r="R141" s="176"/>
    </row>
    <row r="142" spans="2:18" ht="15.75" thickBot="1" x14ac:dyDescent="0.3">
      <c r="B142" s="116" t="s">
        <v>8</v>
      </c>
      <c r="C142" s="178"/>
      <c r="D142" s="178"/>
      <c r="E142" s="178"/>
      <c r="F142" s="178"/>
      <c r="G142" s="178"/>
      <c r="H142" s="178"/>
      <c r="I142" s="178"/>
      <c r="J142" s="178"/>
      <c r="K142" s="178"/>
      <c r="L142" s="178"/>
      <c r="M142" s="178"/>
      <c r="N142" s="177"/>
      <c r="O142" s="177"/>
      <c r="P142" s="177"/>
      <c r="Q142" s="175">
        <f t="shared" si="5"/>
        <v>0</v>
      </c>
      <c r="R142" s="176"/>
    </row>
    <row r="143" spans="2:18" x14ac:dyDescent="0.25">
      <c r="C143" s="181"/>
      <c r="D143" s="181"/>
      <c r="E143" s="181"/>
      <c r="F143" s="181"/>
      <c r="G143" s="181"/>
      <c r="H143" s="181"/>
      <c r="I143" s="181"/>
      <c r="J143" s="181"/>
      <c r="K143" s="181"/>
      <c r="L143" s="181"/>
      <c r="M143" s="181"/>
      <c r="N143" s="181"/>
      <c r="O143" s="181"/>
      <c r="P143" s="181"/>
    </row>
    <row r="144" spans="2:18" x14ac:dyDescent="0.25">
      <c r="C144" s="181"/>
      <c r="D144" s="181"/>
      <c r="E144" s="181"/>
      <c r="F144" s="181"/>
      <c r="G144" s="181"/>
      <c r="H144" s="181"/>
      <c r="I144" s="181"/>
      <c r="J144" s="181"/>
      <c r="K144" s="181"/>
      <c r="L144" s="181"/>
      <c r="M144" s="181"/>
      <c r="N144" s="181"/>
      <c r="O144" s="181"/>
      <c r="P144" s="181"/>
    </row>
    <row r="145" spans="3:16" x14ac:dyDescent="0.25">
      <c r="C145" s="181"/>
      <c r="D145" s="181"/>
      <c r="E145" s="181"/>
      <c r="F145" s="181"/>
      <c r="G145" s="181"/>
      <c r="H145" s="181"/>
      <c r="I145" s="181"/>
      <c r="J145" s="181"/>
      <c r="K145" s="181"/>
      <c r="L145" s="181"/>
      <c r="M145" s="181"/>
      <c r="N145" s="181"/>
      <c r="O145" s="181"/>
      <c r="P145" s="181"/>
    </row>
    <row r="146" spans="3:16" x14ac:dyDescent="0.25">
      <c r="C146" s="181"/>
      <c r="D146" s="181"/>
      <c r="E146" s="181"/>
      <c r="F146" s="181"/>
      <c r="G146" s="181"/>
      <c r="H146" s="181"/>
      <c r="I146" s="181"/>
      <c r="J146" s="181"/>
      <c r="K146" s="181"/>
      <c r="L146" s="181"/>
      <c r="M146" s="181"/>
      <c r="N146" s="181"/>
      <c r="O146" s="181"/>
      <c r="P146" s="181"/>
    </row>
    <row r="147" spans="3:16" x14ac:dyDescent="0.25">
      <c r="C147" s="181"/>
      <c r="D147" s="181"/>
      <c r="E147" s="181"/>
      <c r="F147" s="181"/>
      <c r="G147" s="181"/>
      <c r="H147" s="181"/>
      <c r="I147" s="181"/>
      <c r="J147" s="181"/>
      <c r="K147" s="181"/>
      <c r="L147" s="181"/>
      <c r="M147" s="181"/>
      <c r="N147" s="181"/>
      <c r="O147" s="181"/>
      <c r="P147" s="181"/>
    </row>
    <row r="148" spans="3:16" x14ac:dyDescent="0.25">
      <c r="C148" s="181"/>
      <c r="D148" s="181"/>
      <c r="E148" s="181"/>
      <c r="F148" s="181"/>
      <c r="G148" s="181"/>
      <c r="H148" s="181"/>
      <c r="I148" s="181"/>
      <c r="J148" s="181"/>
      <c r="K148" s="181"/>
      <c r="L148" s="181"/>
      <c r="M148" s="181"/>
      <c r="N148" s="181"/>
      <c r="O148" s="181"/>
      <c r="P148" s="181"/>
    </row>
    <row r="149" spans="3:16" x14ac:dyDescent="0.25">
      <c r="C149" s="181"/>
      <c r="D149" s="181"/>
      <c r="E149" s="181"/>
      <c r="F149" s="181"/>
      <c r="G149" s="181"/>
      <c r="H149" s="181"/>
      <c r="I149" s="181"/>
      <c r="J149" s="181"/>
      <c r="K149" s="181"/>
      <c r="L149" s="181"/>
      <c r="M149" s="181"/>
      <c r="N149" s="181"/>
      <c r="O149" s="181"/>
      <c r="P149" s="181"/>
    </row>
    <row r="150" spans="3:16" x14ac:dyDescent="0.25">
      <c r="C150" s="181"/>
      <c r="D150" s="181"/>
      <c r="E150" s="181"/>
      <c r="F150" s="181"/>
      <c r="G150" s="181"/>
      <c r="H150" s="181"/>
      <c r="I150" s="181"/>
      <c r="J150" s="181"/>
      <c r="K150" s="181"/>
      <c r="L150" s="181"/>
      <c r="M150" s="181"/>
      <c r="N150" s="181"/>
      <c r="O150" s="181"/>
      <c r="P150" s="181"/>
    </row>
    <row r="151" spans="3:16" x14ac:dyDescent="0.25">
      <c r="C151" s="181"/>
      <c r="D151" s="181"/>
      <c r="E151" s="181"/>
      <c r="F151" s="181"/>
      <c r="G151" s="181"/>
      <c r="H151" s="181"/>
      <c r="I151" s="181"/>
      <c r="J151" s="181"/>
      <c r="K151" s="181"/>
      <c r="L151" s="181"/>
      <c r="M151" s="181"/>
      <c r="N151" s="181"/>
      <c r="O151" s="181"/>
      <c r="P151" s="181"/>
    </row>
    <row r="152" spans="3:16" x14ac:dyDescent="0.25">
      <c r="C152" s="181"/>
      <c r="D152" s="181"/>
      <c r="E152" s="181"/>
      <c r="F152" s="181"/>
      <c r="G152" s="181"/>
      <c r="H152" s="181"/>
      <c r="I152" s="181"/>
      <c r="J152" s="181"/>
      <c r="K152" s="181"/>
      <c r="L152" s="181"/>
      <c r="M152" s="181"/>
      <c r="N152" s="181"/>
      <c r="O152" s="181"/>
      <c r="P152" s="181"/>
    </row>
    <row r="153" spans="3:16" x14ac:dyDescent="0.25">
      <c r="C153" s="181"/>
      <c r="D153" s="181"/>
      <c r="E153" s="181"/>
      <c r="F153" s="181"/>
      <c r="G153" s="181"/>
      <c r="H153" s="181"/>
      <c r="I153" s="181"/>
      <c r="J153" s="181"/>
      <c r="K153" s="181"/>
      <c r="L153" s="181"/>
      <c r="M153" s="181"/>
      <c r="N153" s="181"/>
      <c r="O153" s="181"/>
      <c r="P153" s="181"/>
    </row>
    <row r="154" spans="3:16" x14ac:dyDescent="0.25">
      <c r="C154" s="181"/>
      <c r="D154" s="181"/>
      <c r="E154" s="181"/>
      <c r="F154" s="181"/>
      <c r="G154" s="181"/>
      <c r="H154" s="181"/>
      <c r="I154" s="181"/>
      <c r="J154" s="181"/>
      <c r="K154" s="181"/>
      <c r="L154" s="181"/>
      <c r="M154" s="181"/>
      <c r="N154" s="181"/>
      <c r="O154" s="181"/>
      <c r="P154" s="181"/>
    </row>
    <row r="155" spans="3:16" x14ac:dyDescent="0.25">
      <c r="C155" s="181"/>
      <c r="D155" s="181"/>
      <c r="E155" s="181"/>
      <c r="F155" s="181"/>
      <c r="G155" s="181"/>
      <c r="H155" s="181"/>
      <c r="I155" s="181"/>
      <c r="J155" s="181"/>
      <c r="K155" s="181"/>
      <c r="L155" s="181"/>
      <c r="M155" s="181"/>
      <c r="N155" s="181"/>
      <c r="O155" s="181"/>
      <c r="P155" s="181"/>
    </row>
    <row r="156" spans="3:16" x14ac:dyDescent="0.25">
      <c r="C156" s="181"/>
      <c r="D156" s="181"/>
      <c r="E156" s="181"/>
      <c r="F156" s="181"/>
      <c r="G156" s="181"/>
      <c r="H156" s="181"/>
      <c r="I156" s="181"/>
      <c r="J156" s="181"/>
      <c r="K156" s="181"/>
      <c r="L156" s="181"/>
      <c r="M156" s="181"/>
      <c r="N156" s="181"/>
      <c r="O156" s="181"/>
      <c r="P156" s="181"/>
    </row>
    <row r="157" spans="3:16" x14ac:dyDescent="0.25">
      <c r="C157" s="181"/>
      <c r="D157" s="181"/>
      <c r="E157" s="181"/>
      <c r="F157" s="181"/>
      <c r="G157" s="181"/>
      <c r="H157" s="181"/>
      <c r="I157" s="181"/>
      <c r="J157" s="181"/>
      <c r="K157" s="181"/>
      <c r="L157" s="181"/>
      <c r="M157" s="181"/>
      <c r="N157" s="181"/>
      <c r="O157" s="181"/>
      <c r="P157" s="181"/>
    </row>
    <row r="158" spans="3:16" x14ac:dyDescent="0.25">
      <c r="C158" s="181"/>
      <c r="D158" s="181"/>
      <c r="E158" s="181"/>
      <c r="F158" s="181"/>
      <c r="G158" s="181"/>
      <c r="H158" s="181"/>
      <c r="I158" s="181"/>
      <c r="J158" s="181"/>
      <c r="K158" s="181"/>
      <c r="L158" s="181"/>
      <c r="M158" s="181"/>
      <c r="N158" s="181"/>
      <c r="O158" s="181"/>
      <c r="P158" s="181"/>
    </row>
    <row r="159" spans="3:16" x14ac:dyDescent="0.25">
      <c r="C159" s="181"/>
      <c r="D159" s="181"/>
      <c r="E159" s="181"/>
      <c r="F159" s="181"/>
      <c r="G159" s="181"/>
      <c r="H159" s="181"/>
      <c r="I159" s="181"/>
      <c r="J159" s="181"/>
      <c r="K159" s="181"/>
      <c r="L159" s="181"/>
      <c r="M159" s="181"/>
      <c r="N159" s="181"/>
      <c r="O159" s="181"/>
      <c r="P159" s="181"/>
    </row>
    <row r="160" spans="3:16" x14ac:dyDescent="0.25">
      <c r="C160" s="181"/>
      <c r="D160" s="181"/>
      <c r="E160" s="181"/>
      <c r="F160" s="181"/>
      <c r="G160" s="181"/>
      <c r="H160" s="181"/>
      <c r="I160" s="181"/>
      <c r="J160" s="181"/>
      <c r="K160" s="181"/>
      <c r="L160" s="181"/>
      <c r="M160" s="181"/>
      <c r="N160" s="181"/>
      <c r="O160" s="181"/>
      <c r="P160" s="181"/>
    </row>
    <row r="161" spans="3:16" x14ac:dyDescent="0.25">
      <c r="C161" s="181"/>
      <c r="D161" s="181"/>
      <c r="E161" s="181"/>
      <c r="F161" s="181"/>
      <c r="G161" s="181"/>
      <c r="H161" s="181"/>
      <c r="I161" s="181"/>
      <c r="J161" s="181"/>
      <c r="K161" s="181"/>
      <c r="L161" s="181"/>
      <c r="M161" s="181"/>
      <c r="N161" s="181"/>
      <c r="O161" s="181"/>
      <c r="P161" s="181"/>
    </row>
    <row r="162" spans="3:16" x14ac:dyDescent="0.25">
      <c r="C162" s="181"/>
      <c r="D162" s="181"/>
      <c r="E162" s="181"/>
      <c r="F162" s="181"/>
      <c r="G162" s="181"/>
      <c r="H162" s="181"/>
      <c r="I162" s="181"/>
      <c r="J162" s="181"/>
      <c r="K162" s="181"/>
      <c r="L162" s="181"/>
      <c r="M162" s="181"/>
      <c r="N162" s="181"/>
      <c r="O162" s="181"/>
      <c r="P162" s="181"/>
    </row>
    <row r="163" spans="3:16" x14ac:dyDescent="0.25">
      <c r="C163" s="181"/>
      <c r="D163" s="181"/>
      <c r="E163" s="181"/>
      <c r="F163" s="181"/>
      <c r="G163" s="181"/>
      <c r="H163" s="181"/>
      <c r="I163" s="181"/>
      <c r="J163" s="181"/>
      <c r="K163" s="181"/>
      <c r="L163" s="181"/>
      <c r="M163" s="181"/>
      <c r="N163" s="181"/>
      <c r="O163" s="181"/>
      <c r="P163" s="181"/>
    </row>
    <row r="164" spans="3:16" x14ac:dyDescent="0.25">
      <c r="C164" s="181"/>
      <c r="D164" s="181"/>
      <c r="E164" s="181"/>
      <c r="F164" s="181"/>
      <c r="G164" s="181"/>
      <c r="H164" s="181"/>
      <c r="I164" s="181"/>
      <c r="J164" s="181"/>
      <c r="K164" s="181"/>
      <c r="L164" s="181"/>
      <c r="M164" s="181"/>
      <c r="N164" s="181"/>
      <c r="O164" s="181"/>
      <c r="P164" s="181"/>
    </row>
    <row r="165" spans="3:16" x14ac:dyDescent="0.25">
      <c r="C165" s="181"/>
      <c r="D165" s="181"/>
      <c r="E165" s="181"/>
      <c r="F165" s="181"/>
      <c r="G165" s="181"/>
      <c r="H165" s="181"/>
      <c r="I165" s="181"/>
      <c r="J165" s="181"/>
      <c r="K165" s="181"/>
      <c r="L165" s="181"/>
      <c r="M165" s="181"/>
      <c r="N165" s="181"/>
      <c r="O165" s="181"/>
      <c r="P165" s="181"/>
    </row>
    <row r="166" spans="3:16" x14ac:dyDescent="0.25">
      <c r="C166" s="181"/>
      <c r="D166" s="181"/>
      <c r="E166" s="181"/>
      <c r="F166" s="181"/>
      <c r="G166" s="181"/>
      <c r="H166" s="181"/>
      <c r="I166" s="181"/>
      <c r="J166" s="181"/>
      <c r="K166" s="181"/>
      <c r="L166" s="181"/>
      <c r="M166" s="181"/>
      <c r="N166" s="181"/>
      <c r="O166" s="181"/>
      <c r="P166" s="181"/>
    </row>
    <row r="167" spans="3:16" x14ac:dyDescent="0.25">
      <c r="C167" s="181"/>
      <c r="D167" s="181"/>
      <c r="E167" s="181"/>
      <c r="F167" s="181"/>
      <c r="G167" s="181"/>
      <c r="H167" s="181"/>
      <c r="I167" s="181"/>
      <c r="J167" s="181"/>
      <c r="K167" s="181"/>
      <c r="L167" s="181"/>
      <c r="M167" s="181"/>
      <c r="N167" s="181"/>
      <c r="O167" s="181"/>
      <c r="P167" s="181"/>
    </row>
    <row r="168" spans="3:16" x14ac:dyDescent="0.25">
      <c r="C168" s="181"/>
      <c r="D168" s="181"/>
      <c r="E168" s="181"/>
      <c r="F168" s="181"/>
      <c r="G168" s="181"/>
      <c r="H168" s="181"/>
      <c r="I168" s="181"/>
      <c r="J168" s="181"/>
      <c r="K168" s="181"/>
      <c r="L168" s="181"/>
      <c r="M168" s="181"/>
      <c r="N168" s="181"/>
      <c r="O168" s="181"/>
      <c r="P168" s="181"/>
    </row>
    <row r="169" spans="3:16" x14ac:dyDescent="0.25">
      <c r="C169" s="181"/>
      <c r="D169" s="181"/>
      <c r="E169" s="181"/>
      <c r="F169" s="181"/>
      <c r="G169" s="181"/>
      <c r="H169" s="181"/>
      <c r="I169" s="181"/>
      <c r="J169" s="181"/>
      <c r="K169" s="181"/>
      <c r="L169" s="181"/>
      <c r="M169" s="181"/>
      <c r="N169" s="181"/>
      <c r="O169" s="181"/>
      <c r="P169" s="181"/>
    </row>
    <row r="170" spans="3:16" x14ac:dyDescent="0.25">
      <c r="C170" s="181"/>
      <c r="D170" s="181"/>
      <c r="E170" s="181"/>
      <c r="F170" s="181"/>
      <c r="G170" s="181"/>
      <c r="H170" s="181"/>
      <c r="I170" s="181"/>
      <c r="J170" s="181"/>
      <c r="K170" s="181"/>
      <c r="L170" s="181"/>
      <c r="M170" s="181"/>
      <c r="N170" s="181"/>
      <c r="O170" s="181"/>
      <c r="P170" s="181"/>
    </row>
    <row r="171" spans="3:16" x14ac:dyDescent="0.25">
      <c r="C171" s="181"/>
      <c r="D171" s="181"/>
      <c r="E171" s="181"/>
      <c r="F171" s="181"/>
      <c r="G171" s="181"/>
      <c r="H171" s="181"/>
      <c r="I171" s="181"/>
      <c r="J171" s="181"/>
      <c r="K171" s="181"/>
      <c r="L171" s="181"/>
      <c r="M171" s="181"/>
      <c r="N171" s="181"/>
      <c r="O171" s="181"/>
      <c r="P171" s="181"/>
    </row>
    <row r="172" spans="3:16" x14ac:dyDescent="0.25">
      <c r="C172" s="181"/>
      <c r="D172" s="181"/>
      <c r="E172" s="181"/>
      <c r="F172" s="181"/>
      <c r="G172" s="181"/>
      <c r="H172" s="181"/>
      <c r="I172" s="181"/>
      <c r="J172" s="181"/>
      <c r="K172" s="181"/>
      <c r="L172" s="181"/>
      <c r="M172" s="181"/>
      <c r="N172" s="181"/>
      <c r="O172" s="181"/>
      <c r="P172" s="181"/>
    </row>
    <row r="173" spans="3:16" x14ac:dyDescent="0.25">
      <c r="C173" s="181"/>
      <c r="D173" s="181"/>
      <c r="E173" s="181"/>
      <c r="F173" s="181"/>
      <c r="G173" s="181"/>
      <c r="H173" s="181"/>
      <c r="I173" s="181"/>
      <c r="J173" s="181"/>
      <c r="K173" s="181"/>
      <c r="L173" s="181"/>
      <c r="M173" s="181"/>
      <c r="N173" s="181"/>
      <c r="O173" s="181"/>
      <c r="P173" s="181"/>
    </row>
    <row r="174" spans="3:16" x14ac:dyDescent="0.25">
      <c r="C174" s="181"/>
      <c r="D174" s="181"/>
      <c r="E174" s="181"/>
      <c r="F174" s="181"/>
      <c r="G174" s="181"/>
      <c r="H174" s="181"/>
      <c r="I174" s="181"/>
      <c r="J174" s="181"/>
      <c r="K174" s="181"/>
      <c r="L174" s="181"/>
      <c r="M174" s="181"/>
      <c r="N174" s="181"/>
      <c r="O174" s="181"/>
      <c r="P174" s="181"/>
    </row>
    <row r="175" spans="3:16" x14ac:dyDescent="0.25">
      <c r="C175" s="181"/>
      <c r="D175" s="181"/>
      <c r="E175" s="181"/>
      <c r="F175" s="181"/>
      <c r="G175" s="181"/>
      <c r="H175" s="181"/>
      <c r="I175" s="181"/>
      <c r="J175" s="181"/>
      <c r="K175" s="181"/>
      <c r="L175" s="181"/>
      <c r="M175" s="181"/>
      <c r="N175" s="181"/>
      <c r="O175" s="181"/>
      <c r="P175" s="181"/>
    </row>
    <row r="176" spans="3:16" x14ac:dyDescent="0.25">
      <c r="C176" s="181"/>
      <c r="D176" s="181"/>
      <c r="E176" s="181"/>
      <c r="F176" s="181"/>
      <c r="G176" s="181"/>
      <c r="H176" s="181"/>
      <c r="I176" s="181"/>
      <c r="J176" s="181"/>
      <c r="K176" s="181"/>
      <c r="L176" s="181"/>
      <c r="M176" s="181"/>
      <c r="N176" s="181"/>
      <c r="O176" s="181"/>
      <c r="P176" s="181"/>
    </row>
    <row r="177" spans="3:16" x14ac:dyDescent="0.25">
      <c r="C177" s="181"/>
      <c r="D177" s="181"/>
      <c r="E177" s="181"/>
      <c r="F177" s="181"/>
      <c r="G177" s="181"/>
      <c r="H177" s="181"/>
      <c r="I177" s="181"/>
      <c r="J177" s="181"/>
      <c r="K177" s="181"/>
      <c r="L177" s="181"/>
      <c r="M177" s="181"/>
      <c r="N177" s="181"/>
      <c r="O177" s="181"/>
      <c r="P177" s="181"/>
    </row>
    <row r="178" spans="3:16" x14ac:dyDescent="0.25">
      <c r="C178" s="181"/>
      <c r="D178" s="181"/>
      <c r="E178" s="181"/>
      <c r="F178" s="181"/>
      <c r="G178" s="181"/>
      <c r="H178" s="181"/>
      <c r="I178" s="181"/>
      <c r="J178" s="181"/>
      <c r="K178" s="181"/>
      <c r="L178" s="181"/>
      <c r="M178" s="181"/>
      <c r="N178" s="181"/>
      <c r="O178" s="181"/>
      <c r="P178" s="181"/>
    </row>
    <row r="179" spans="3:16" x14ac:dyDescent="0.25">
      <c r="C179" s="181"/>
      <c r="D179" s="181"/>
      <c r="E179" s="181"/>
      <c r="F179" s="181"/>
      <c r="G179" s="181"/>
      <c r="H179" s="181"/>
      <c r="I179" s="181"/>
      <c r="J179" s="181"/>
      <c r="K179" s="181"/>
      <c r="L179" s="181"/>
      <c r="M179" s="181"/>
      <c r="N179" s="181"/>
      <c r="O179" s="181"/>
      <c r="P179" s="181"/>
    </row>
    <row r="180" spans="3:16" x14ac:dyDescent="0.25">
      <c r="C180" s="181"/>
      <c r="D180" s="181"/>
      <c r="E180" s="181"/>
      <c r="F180" s="181"/>
      <c r="G180" s="181"/>
      <c r="H180" s="181"/>
      <c r="I180" s="181"/>
      <c r="J180" s="181"/>
      <c r="K180" s="181"/>
      <c r="L180" s="181"/>
      <c r="M180" s="181"/>
      <c r="N180" s="181"/>
      <c r="O180" s="181"/>
      <c r="P180" s="181"/>
    </row>
    <row r="181" spans="3:16" x14ac:dyDescent="0.25">
      <c r="C181" s="181"/>
      <c r="D181" s="181"/>
      <c r="E181" s="181"/>
      <c r="F181" s="181"/>
      <c r="G181" s="181"/>
      <c r="H181" s="181"/>
      <c r="I181" s="181"/>
      <c r="J181" s="181"/>
      <c r="K181" s="181"/>
      <c r="L181" s="181"/>
      <c r="M181" s="181"/>
      <c r="N181" s="181"/>
      <c r="O181" s="181"/>
      <c r="P181" s="181"/>
    </row>
    <row r="182" spans="3:16" x14ac:dyDescent="0.25">
      <c r="C182" s="181"/>
      <c r="D182" s="181"/>
      <c r="E182" s="181"/>
      <c r="F182" s="181"/>
      <c r="G182" s="181"/>
      <c r="H182" s="181"/>
      <c r="I182" s="181"/>
      <c r="J182" s="181"/>
      <c r="K182" s="181"/>
      <c r="L182" s="181"/>
      <c r="M182" s="181"/>
      <c r="N182" s="181"/>
      <c r="O182" s="181"/>
      <c r="P182" s="181"/>
    </row>
    <row r="183" spans="3:16" x14ac:dyDescent="0.25">
      <c r="C183" s="181"/>
      <c r="D183" s="181"/>
      <c r="E183" s="181"/>
      <c r="F183" s="181"/>
      <c r="G183" s="181"/>
      <c r="H183" s="181"/>
      <c r="I183" s="181"/>
      <c r="J183" s="181"/>
      <c r="K183" s="181"/>
      <c r="L183" s="181"/>
      <c r="M183" s="181"/>
      <c r="N183" s="181"/>
      <c r="O183" s="181"/>
      <c r="P183" s="181"/>
    </row>
    <row r="184" spans="3:16" x14ac:dyDescent="0.25">
      <c r="C184" s="181"/>
      <c r="D184" s="181"/>
      <c r="E184" s="181"/>
      <c r="F184" s="181"/>
      <c r="G184" s="181"/>
      <c r="H184" s="181"/>
      <c r="I184" s="181"/>
      <c r="J184" s="181"/>
      <c r="K184" s="181"/>
      <c r="L184" s="181"/>
      <c r="M184" s="181"/>
      <c r="N184" s="181"/>
      <c r="O184" s="181"/>
      <c r="P184" s="181"/>
    </row>
    <row r="185" spans="3:16" x14ac:dyDescent="0.25">
      <c r="C185" s="181"/>
      <c r="D185" s="181"/>
      <c r="E185" s="181"/>
      <c r="F185" s="181"/>
      <c r="G185" s="181"/>
      <c r="H185" s="181"/>
      <c r="I185" s="181"/>
      <c r="J185" s="181"/>
      <c r="K185" s="181"/>
      <c r="L185" s="181"/>
      <c r="M185" s="181"/>
      <c r="N185" s="181"/>
      <c r="O185" s="181"/>
      <c r="P185" s="181"/>
    </row>
    <row r="186" spans="3:16" x14ac:dyDescent="0.25">
      <c r="C186" s="181"/>
      <c r="D186" s="181"/>
      <c r="E186" s="181"/>
      <c r="F186" s="181"/>
      <c r="G186" s="181"/>
      <c r="H186" s="181"/>
      <c r="I186" s="181"/>
      <c r="J186" s="181"/>
      <c r="K186" s="181"/>
      <c r="L186" s="181"/>
      <c r="M186" s="181"/>
      <c r="N186" s="181"/>
      <c r="O186" s="181"/>
      <c r="P186" s="181"/>
    </row>
    <row r="187" spans="3:16" x14ac:dyDescent="0.25">
      <c r="C187" s="181"/>
      <c r="D187" s="181"/>
      <c r="E187" s="181"/>
      <c r="F187" s="181"/>
      <c r="G187" s="181"/>
      <c r="H187" s="181"/>
      <c r="I187" s="181"/>
      <c r="J187" s="181"/>
      <c r="K187" s="181"/>
      <c r="L187" s="181"/>
      <c r="M187" s="181"/>
      <c r="N187" s="181"/>
      <c r="O187" s="181"/>
      <c r="P187" s="181"/>
    </row>
    <row r="188" spans="3:16" x14ac:dyDescent="0.25">
      <c r="C188" s="181"/>
      <c r="D188" s="181"/>
      <c r="E188" s="181"/>
      <c r="F188" s="181"/>
      <c r="G188" s="181"/>
      <c r="H188" s="181"/>
      <c r="I188" s="181"/>
      <c r="J188" s="181"/>
      <c r="K188" s="181"/>
      <c r="L188" s="181"/>
      <c r="M188" s="181"/>
      <c r="N188" s="181"/>
      <c r="O188" s="181"/>
      <c r="P188" s="181"/>
    </row>
    <row r="189" spans="3:16" x14ac:dyDescent="0.25">
      <c r="C189" s="181"/>
      <c r="D189" s="181"/>
      <c r="E189" s="181"/>
      <c r="F189" s="181"/>
      <c r="G189" s="181"/>
      <c r="H189" s="181"/>
      <c r="I189" s="181"/>
      <c r="J189" s="181"/>
      <c r="K189" s="181"/>
      <c r="L189" s="181"/>
      <c r="M189" s="181"/>
      <c r="N189" s="181"/>
      <c r="O189" s="181"/>
      <c r="P189" s="181"/>
    </row>
    <row r="190" spans="3:16" x14ac:dyDescent="0.25">
      <c r="C190" s="181"/>
      <c r="D190" s="181"/>
      <c r="E190" s="181"/>
      <c r="F190" s="181"/>
      <c r="G190" s="181"/>
      <c r="H190" s="181"/>
      <c r="I190" s="181"/>
      <c r="J190" s="181"/>
      <c r="K190" s="181"/>
      <c r="L190" s="181"/>
      <c r="M190" s="181"/>
      <c r="N190" s="181"/>
      <c r="O190" s="181"/>
      <c r="P190" s="181"/>
    </row>
    <row r="191" spans="3:16" x14ac:dyDescent="0.25">
      <c r="C191" s="181"/>
      <c r="D191" s="181"/>
      <c r="E191" s="181"/>
      <c r="F191" s="181"/>
      <c r="G191" s="181"/>
      <c r="H191" s="181"/>
      <c r="I191" s="181"/>
      <c r="J191" s="181"/>
      <c r="K191" s="181"/>
      <c r="L191" s="181"/>
      <c r="M191" s="181"/>
      <c r="N191" s="181"/>
      <c r="O191" s="181"/>
      <c r="P191" s="181"/>
    </row>
    <row r="192" spans="3:16" x14ac:dyDescent="0.25">
      <c r="C192" s="181"/>
      <c r="D192" s="181"/>
      <c r="E192" s="181"/>
      <c r="F192" s="181"/>
      <c r="G192" s="181"/>
      <c r="H192" s="181"/>
      <c r="I192" s="181"/>
      <c r="J192" s="181"/>
      <c r="K192" s="181"/>
      <c r="L192" s="181"/>
      <c r="M192" s="181"/>
      <c r="N192" s="181"/>
      <c r="O192" s="181"/>
      <c r="P192" s="181"/>
    </row>
    <row r="193" spans="3:16" x14ac:dyDescent="0.25">
      <c r="C193" s="181"/>
      <c r="D193" s="181"/>
      <c r="E193" s="181"/>
      <c r="F193" s="181"/>
      <c r="G193" s="181"/>
      <c r="H193" s="181"/>
      <c r="I193" s="181"/>
      <c r="J193" s="181"/>
      <c r="K193" s="181"/>
      <c r="L193" s="181"/>
      <c r="M193" s="181"/>
      <c r="N193" s="181"/>
      <c r="O193" s="181"/>
      <c r="P193" s="181"/>
    </row>
    <row r="194" spans="3:16" x14ac:dyDescent="0.25">
      <c r="C194" s="181"/>
      <c r="D194" s="181"/>
      <c r="E194" s="181"/>
      <c r="F194" s="181"/>
      <c r="G194" s="181"/>
      <c r="H194" s="181"/>
      <c r="I194" s="181"/>
      <c r="J194" s="181"/>
      <c r="K194" s="181"/>
      <c r="L194" s="181"/>
      <c r="M194" s="181"/>
      <c r="N194" s="181"/>
      <c r="O194" s="181"/>
      <c r="P194" s="181"/>
    </row>
    <row r="195" spans="3:16" x14ac:dyDescent="0.25">
      <c r="C195" s="181"/>
      <c r="D195" s="181"/>
      <c r="E195" s="181"/>
      <c r="F195" s="181"/>
      <c r="G195" s="181"/>
      <c r="H195" s="181"/>
      <c r="I195" s="181"/>
      <c r="J195" s="181"/>
      <c r="K195" s="181"/>
      <c r="L195" s="181"/>
      <c r="M195" s="181"/>
      <c r="N195" s="181"/>
      <c r="O195" s="181"/>
      <c r="P195" s="181"/>
    </row>
    <row r="196" spans="3:16" x14ac:dyDescent="0.25">
      <c r="C196" s="181"/>
      <c r="D196" s="181"/>
      <c r="E196" s="181"/>
      <c r="F196" s="181"/>
      <c r="G196" s="181"/>
      <c r="H196" s="181"/>
      <c r="I196" s="181"/>
      <c r="J196" s="181"/>
      <c r="K196" s="181"/>
      <c r="L196" s="181"/>
      <c r="M196" s="181"/>
      <c r="N196" s="181"/>
      <c r="O196" s="181"/>
      <c r="P196" s="181"/>
    </row>
    <row r="197" spans="3:16" x14ac:dyDescent="0.25">
      <c r="C197" s="181"/>
      <c r="D197" s="181"/>
      <c r="E197" s="181"/>
      <c r="F197" s="181"/>
      <c r="G197" s="181"/>
      <c r="H197" s="181"/>
      <c r="I197" s="181"/>
      <c r="J197" s="181"/>
      <c r="K197" s="181"/>
      <c r="L197" s="181"/>
      <c r="M197" s="181"/>
      <c r="N197" s="181"/>
      <c r="O197" s="181"/>
      <c r="P197" s="181"/>
    </row>
    <row r="198" spans="3:16" x14ac:dyDescent="0.25">
      <c r="C198" s="181"/>
      <c r="D198" s="181"/>
      <c r="E198" s="181"/>
      <c r="F198" s="181"/>
      <c r="G198" s="181"/>
      <c r="H198" s="181"/>
      <c r="I198" s="181"/>
      <c r="J198" s="181"/>
      <c r="K198" s="181"/>
      <c r="L198" s="181"/>
      <c r="M198" s="181"/>
      <c r="N198" s="181"/>
      <c r="O198" s="181"/>
      <c r="P198" s="181"/>
    </row>
    <row r="199" spans="3:16" x14ac:dyDescent="0.25">
      <c r="C199" s="181"/>
      <c r="D199" s="181"/>
      <c r="E199" s="181"/>
      <c r="F199" s="181"/>
      <c r="G199" s="181"/>
      <c r="H199" s="181"/>
      <c r="I199" s="181"/>
      <c r="J199" s="181"/>
      <c r="K199" s="181"/>
      <c r="L199" s="181"/>
      <c r="M199" s="181"/>
      <c r="N199" s="181"/>
      <c r="O199" s="181"/>
      <c r="P199" s="181"/>
    </row>
    <row r="200" spans="3:16" x14ac:dyDescent="0.25">
      <c r="C200" s="181"/>
      <c r="D200" s="181"/>
      <c r="E200" s="181"/>
      <c r="F200" s="181"/>
      <c r="G200" s="181"/>
      <c r="H200" s="181"/>
      <c r="I200" s="181"/>
      <c r="J200" s="181"/>
      <c r="K200" s="181"/>
      <c r="L200" s="181"/>
      <c r="M200" s="181"/>
      <c r="N200" s="181"/>
      <c r="O200" s="181"/>
      <c r="P200" s="181"/>
    </row>
    <row r="201" spans="3:16" x14ac:dyDescent="0.25">
      <c r="C201" s="181"/>
      <c r="D201" s="181"/>
      <c r="E201" s="181"/>
      <c r="F201" s="181"/>
      <c r="G201" s="181"/>
      <c r="H201" s="181"/>
      <c r="I201" s="181"/>
      <c r="J201" s="181"/>
      <c r="K201" s="181"/>
      <c r="L201" s="181"/>
      <c r="M201" s="181"/>
      <c r="N201" s="181"/>
      <c r="O201" s="181"/>
      <c r="P201" s="181"/>
    </row>
    <row r="202" spans="3:16" x14ac:dyDescent="0.25">
      <c r="C202" s="181"/>
      <c r="D202" s="181"/>
      <c r="E202" s="181"/>
      <c r="F202" s="181"/>
      <c r="G202" s="181"/>
      <c r="H202" s="181"/>
      <c r="I202" s="181"/>
      <c r="J202" s="181"/>
      <c r="K202" s="181"/>
      <c r="L202" s="181"/>
      <c r="M202" s="181"/>
      <c r="N202" s="181"/>
      <c r="O202" s="181"/>
      <c r="P202" s="181"/>
    </row>
    <row r="203" spans="3:16" x14ac:dyDescent="0.25">
      <c r="C203" s="181"/>
      <c r="D203" s="181"/>
      <c r="E203" s="181"/>
      <c r="F203" s="181"/>
      <c r="G203" s="181"/>
      <c r="H203" s="181"/>
      <c r="I203" s="181"/>
      <c r="J203" s="181"/>
      <c r="K203" s="181"/>
      <c r="L203" s="181"/>
      <c r="M203" s="181"/>
      <c r="N203" s="181"/>
      <c r="O203" s="181"/>
      <c r="P203" s="181"/>
    </row>
    <row r="204" spans="3:16" x14ac:dyDescent="0.25">
      <c r="C204" s="181"/>
      <c r="D204" s="181"/>
      <c r="E204" s="181"/>
      <c r="F204" s="181"/>
      <c r="G204" s="181"/>
      <c r="H204" s="181"/>
      <c r="I204" s="181"/>
      <c r="J204" s="181"/>
      <c r="K204" s="181"/>
      <c r="L204" s="181"/>
      <c r="M204" s="181"/>
      <c r="N204" s="181"/>
      <c r="O204" s="181"/>
      <c r="P204" s="181"/>
    </row>
    <row r="205" spans="3:16" x14ac:dyDescent="0.25">
      <c r="C205" s="181"/>
      <c r="D205" s="181"/>
      <c r="E205" s="181"/>
      <c r="F205" s="181"/>
      <c r="G205" s="181"/>
      <c r="H205" s="181"/>
      <c r="I205" s="181"/>
      <c r="J205" s="181"/>
      <c r="K205" s="181"/>
      <c r="L205" s="181"/>
      <c r="M205" s="181"/>
      <c r="N205" s="181"/>
      <c r="O205" s="181"/>
      <c r="P205" s="181"/>
    </row>
    <row r="206" spans="3:16" x14ac:dyDescent="0.25">
      <c r="C206" s="181"/>
      <c r="D206" s="181"/>
      <c r="E206" s="181"/>
      <c r="F206" s="181"/>
      <c r="G206" s="181"/>
      <c r="H206" s="181"/>
      <c r="I206" s="181"/>
      <c r="J206" s="181"/>
      <c r="K206" s="181"/>
      <c r="L206" s="181"/>
      <c r="M206" s="181"/>
      <c r="N206" s="181"/>
      <c r="O206" s="181"/>
      <c r="P206" s="181"/>
    </row>
  </sheetData>
  <sheetProtection selectLockedCells="1"/>
  <mergeCells count="1">
    <mergeCell ref="B1:R2"/>
  </mergeCells>
  <dataValidations count="1">
    <dataValidation type="decimal" operator="greaterThanOrEqual" allowBlank="1" showInputMessage="1" showErrorMessage="1" sqref="C20:E22 C41:E43 C62:E64 C83:E85 C104:E106 C125:E127">
      <formula1>0</formula1>
    </dataValidation>
  </dataValidations>
  <printOptions horizontalCentered="1" verticalCentered="1"/>
  <pageMargins left="0.23622047244094491" right="0.23622047244094491" top="0.74803149606299213" bottom="0.74803149606299213" header="0.31496062992125984" footer="0.31496062992125984"/>
  <pageSetup paperSize="9" scale="67"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7</vt:i4>
      </vt:variant>
    </vt:vector>
  </HeadingPairs>
  <TitlesOfParts>
    <vt:vector size="14" baseType="lpstr">
      <vt:lpstr>Instructions</vt:lpstr>
      <vt:lpstr>Overview</vt:lpstr>
      <vt:lpstr>All Adult</vt:lpstr>
      <vt:lpstr>Adult Inpatient</vt:lpstr>
      <vt:lpstr>Adult Community</vt:lpstr>
      <vt:lpstr>Child Inpatient &amp; Community</vt:lpstr>
      <vt:lpstr>Workforce template</vt:lpstr>
      <vt:lpstr>'Adult Community'!Print_Area</vt:lpstr>
      <vt:lpstr>'Adult Inpatient'!Print_Area</vt:lpstr>
      <vt:lpstr>'All Adult'!Print_Area</vt:lpstr>
      <vt:lpstr>'Child Inpatient &amp; Community'!Print_Area</vt:lpstr>
      <vt:lpstr>Instructions!Print_Area</vt:lpstr>
      <vt:lpstr>Overview!Print_Area</vt:lpstr>
      <vt:lpstr>'Workforce template'!Print_Area</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Benchmark4</dc:creator>
  <cp:lastModifiedBy>ka182309</cp:lastModifiedBy>
  <cp:lastPrinted>2018-05-22T08:12:55Z</cp:lastPrinted>
  <dcterms:created xsi:type="dcterms:W3CDTF">2014-01-29T10:01:36Z</dcterms:created>
  <dcterms:modified xsi:type="dcterms:W3CDTF">2021-06-10T12:22:29Z</dcterms:modified>
</cp:coreProperties>
</file>